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shcomd.sharepoint.com/sites/Purchasing/Shared Documents/BIDS - 2020 thru 2021 (PUR-1436 -/PUR-1500 Public Training Center Audiovisual Equipment/PUR-1500 Addenda/"/>
    </mc:Choice>
  </mc:AlternateContent>
  <xr:revisionPtr revIDLastSave="385" documentId="13_ncr:1_{11562BF1-E222-4CB0-9118-A6625576CF6E}" xr6:coauthVersionLast="46" xr6:coauthVersionMax="46" xr10:uidLastSave="{8580800A-369D-44A7-A762-CB6E1D48B92D}"/>
  <bookViews>
    <workbookView xWindow="-108" yWindow="-108" windowWidth="15576" windowHeight="11904" tabRatio="948" activeTab="2" xr2:uid="{00000000-000D-0000-FFFF-FFFF00000000}"/>
  </bookViews>
  <sheets>
    <sheet name="Summary" sheetId="2" r:id="rId1"/>
    <sheet name="Small Classroom A134" sheetId="40" r:id="rId2"/>
    <sheet name="Small Classroom B106" sheetId="41" r:id="rId3"/>
    <sheet name="Small Classroom B116" sheetId="43" r:id="rId4"/>
    <sheet name="Small Classroom B119" sheetId="45" r:id="rId5"/>
    <sheet name="Large Classroom B100" sheetId="44" r:id="rId6"/>
    <sheet name="Large Classroom B102" sheetId="46" r:id="rId7"/>
    <sheet name="Lobby" sheetId="35" r:id="rId8"/>
    <sheet name="Reception" sheetId="25" r:id="rId9"/>
    <sheet name="Offices, Learn. Res." sheetId="36" r:id="rId10"/>
    <sheet name="Weight Room" sheetId="27" r:id="rId11"/>
    <sheet name="Conference Room" sheetId="29" r:id="rId12"/>
    <sheet name="Divisible Room" sheetId="33" r:id="rId13"/>
    <sheet name="Simulation Lab" sheetId="30" r:id="rId14"/>
    <sheet name="MPR" sheetId="32" r:id="rId15"/>
    <sheet name="Shared Equipment" sheetId="28" r:id="rId16"/>
    <sheet name="Displays - MPR Video Wall" sheetId="39" r:id="rId17"/>
    <sheet name="AV Network Worksheet" sheetId="34" r:id="rId18"/>
  </sheets>
  <definedNames>
    <definedName name="_xlnm.Print_Area" localSheetId="17">'AV Network Worksheet'!$A$1:$E$141</definedName>
    <definedName name="_xlnm.Print_Area" localSheetId="11">'Conference Room'!$A$1:$H$53</definedName>
    <definedName name="_xlnm.Print_Area" localSheetId="16">'Displays - MPR Video Wall'!$A$1:$H$43</definedName>
    <definedName name="_xlnm.Print_Area" localSheetId="12">'Divisible Room'!$A$1:$H$81</definedName>
    <definedName name="_xlnm.Print_Area" localSheetId="5">'Large Classroom B100'!$A$1:$F$76</definedName>
    <definedName name="_xlnm.Print_Area" localSheetId="6">'Large Classroom B102'!$A$1:$F$76</definedName>
    <definedName name="_xlnm.Print_Area" localSheetId="7">Lobby!$A$1:$H$52</definedName>
    <definedName name="_xlnm.Print_Area" localSheetId="14">MPR!$A$1:$H$94</definedName>
    <definedName name="_xlnm.Print_Area" localSheetId="9">'Offices, Learn. Res.'!$A$1:$H$53</definedName>
    <definedName name="_xlnm.Print_Area" localSheetId="8">Reception!$A$1:$G$57</definedName>
    <definedName name="_xlnm.Print_Area" localSheetId="15">'Shared Equipment'!$A$1:$H$69</definedName>
    <definedName name="_xlnm.Print_Area" localSheetId="13">'Simulation Lab'!$A$1:$H$83</definedName>
    <definedName name="_xlnm.Print_Area" localSheetId="1">'Small Classroom A134'!$A$1:$F$76</definedName>
    <definedName name="_xlnm.Print_Area" localSheetId="2">'Small Classroom B106'!$A$1:$F$73</definedName>
    <definedName name="_xlnm.Print_Area" localSheetId="3">'Small Classroom B116'!$A$1:$F$76</definedName>
    <definedName name="_xlnm.Print_Area" localSheetId="4">'Small Classroom B119'!$A$1:$F$76</definedName>
    <definedName name="_xlnm.Print_Area" localSheetId="0">Summary!$A$1:$E$30</definedName>
    <definedName name="_xlnm.Print_Area" localSheetId="10">'Weight Room'!$A$1:$H$52</definedName>
    <definedName name="_xlnm.Print_Titles" localSheetId="11">'Conference Room'!$1:$5</definedName>
    <definedName name="_xlnm.Print_Titles" localSheetId="16">'Displays - MPR Video Wall'!$1:$5</definedName>
    <definedName name="_xlnm.Print_Titles" localSheetId="12">'Divisible Room'!$1:$5</definedName>
    <definedName name="_xlnm.Print_Titles" localSheetId="7">Lobby!$1:$5</definedName>
    <definedName name="_xlnm.Print_Titles" localSheetId="14">MPR!$1:$5</definedName>
    <definedName name="_xlnm.Print_Titles" localSheetId="9">'Offices, Learn. Res.'!$1:$5</definedName>
    <definedName name="_xlnm.Print_Titles" localSheetId="8">Reception!$1:$5</definedName>
    <definedName name="_xlnm.Print_Titles" localSheetId="15">'Shared Equipment'!$1:$5</definedName>
    <definedName name="_xlnm.Print_Titles" localSheetId="13">'Simulation Lab'!$1:$5</definedName>
    <definedName name="_xlnm.Print_Titles" localSheetId="0">Summary!$1:$4</definedName>
    <definedName name="_xlnm.Print_Titles" localSheetId="10">'Weight Room'!$1:$5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A3" i="32"/>
  <c r="C27" i="2"/>
  <c r="M12" i="28"/>
  <c r="M11" i="28"/>
  <c r="M10" i="28"/>
  <c r="M9" i="28"/>
  <c r="F13" i="30"/>
  <c r="F31" i="46"/>
  <c r="F31" i="44"/>
  <c r="F49" i="45"/>
  <c r="F37" i="45"/>
  <c r="F31" i="45"/>
  <c r="F21" i="45"/>
  <c r="F52" i="45" s="1"/>
  <c r="F73" i="45" s="1"/>
  <c r="F49" i="43"/>
  <c r="F49" i="40"/>
  <c r="F37" i="40"/>
  <c r="F31" i="40"/>
  <c r="C21" i="2"/>
  <c r="F41" i="46"/>
  <c r="F41" i="44"/>
  <c r="F41" i="45"/>
  <c r="F41" i="43"/>
  <c r="F38" i="41"/>
  <c r="F41" i="40"/>
  <c r="F11" i="46"/>
  <c r="F11" i="44"/>
  <c r="F11" i="45"/>
  <c r="F11" i="43"/>
  <c r="F11" i="41"/>
  <c r="F12" i="41"/>
  <c r="F11" i="40"/>
  <c r="F62" i="46"/>
  <c r="F61" i="46"/>
  <c r="F60" i="46"/>
  <c r="F59" i="46"/>
  <c r="F58" i="46"/>
  <c r="F57" i="46"/>
  <c r="F56" i="46"/>
  <c r="F55" i="46"/>
  <c r="F47" i="46"/>
  <c r="F46" i="46"/>
  <c r="F45" i="46"/>
  <c r="F44" i="46"/>
  <c r="F42" i="46"/>
  <c r="F35" i="46"/>
  <c r="F34" i="46"/>
  <c r="F37" i="46" s="1"/>
  <c r="F29" i="46"/>
  <c r="F28" i="46"/>
  <c r="F27" i="46"/>
  <c r="F26" i="46"/>
  <c r="F25" i="46"/>
  <c r="F24" i="46"/>
  <c r="F15" i="46"/>
  <c r="F21" i="46" s="1"/>
  <c r="F52" i="46" s="1"/>
  <c r="F73" i="46" s="1"/>
  <c r="F14" i="46"/>
  <c r="F13" i="46"/>
  <c r="F12" i="46"/>
  <c r="F8" i="46"/>
  <c r="F7" i="46"/>
  <c r="F3" i="46"/>
  <c r="A3" i="46"/>
  <c r="A2" i="46"/>
  <c r="F62" i="44"/>
  <c r="F61" i="44"/>
  <c r="F60" i="44"/>
  <c r="F59" i="44"/>
  <c r="F58" i="44"/>
  <c r="F57" i="44"/>
  <c r="F56" i="44"/>
  <c r="F55" i="44"/>
  <c r="F47" i="44"/>
  <c r="F46" i="44"/>
  <c r="F45" i="44"/>
  <c r="F44" i="44"/>
  <c r="F42" i="44"/>
  <c r="F35" i="44"/>
  <c r="F34" i="44"/>
  <c r="F37" i="44" s="1"/>
  <c r="F29" i="44"/>
  <c r="F28" i="44"/>
  <c r="F27" i="44"/>
  <c r="F26" i="44"/>
  <c r="F25" i="44"/>
  <c r="F24" i="44"/>
  <c r="F15" i="44"/>
  <c r="F14" i="44"/>
  <c r="F13" i="44"/>
  <c r="F12" i="44"/>
  <c r="F8" i="44"/>
  <c r="F7" i="44"/>
  <c r="F21" i="44" s="1"/>
  <c r="F52" i="44" s="1"/>
  <c r="F73" i="44" s="1"/>
  <c r="F3" i="44"/>
  <c r="A3" i="44"/>
  <c r="A2" i="44"/>
  <c r="F62" i="45"/>
  <c r="F61" i="45"/>
  <c r="F60" i="45"/>
  <c r="F59" i="45"/>
  <c r="F58" i="45"/>
  <c r="F57" i="45"/>
  <c r="F56" i="45"/>
  <c r="F55" i="45"/>
  <c r="F47" i="45"/>
  <c r="F46" i="45"/>
  <c r="F45" i="45"/>
  <c r="F44" i="45"/>
  <c r="F42" i="45"/>
  <c r="F35" i="45"/>
  <c r="F34" i="45"/>
  <c r="F29" i="45"/>
  <c r="F28" i="45"/>
  <c r="F27" i="45"/>
  <c r="F26" i="45"/>
  <c r="F25" i="45"/>
  <c r="F24" i="45"/>
  <c r="F15" i="45"/>
  <c r="F14" i="45"/>
  <c r="F13" i="45"/>
  <c r="F12" i="45"/>
  <c r="F8" i="45"/>
  <c r="F7" i="45"/>
  <c r="F3" i="45"/>
  <c r="A3" i="45"/>
  <c r="A2" i="45"/>
  <c r="F62" i="43"/>
  <c r="F61" i="43"/>
  <c r="F60" i="43"/>
  <c r="F59" i="43"/>
  <c r="F58" i="43"/>
  <c r="F57" i="43"/>
  <c r="F56" i="43"/>
  <c r="F55" i="43"/>
  <c r="F47" i="43"/>
  <c r="F46" i="43"/>
  <c r="F45" i="43"/>
  <c r="F44" i="43"/>
  <c r="F42" i="43"/>
  <c r="F35" i="43"/>
  <c r="F34" i="43"/>
  <c r="F37" i="43" s="1"/>
  <c r="F29" i="43"/>
  <c r="F28" i="43"/>
  <c r="F27" i="43"/>
  <c r="F26" i="43"/>
  <c r="F25" i="43"/>
  <c r="F24" i="43"/>
  <c r="F15" i="43"/>
  <c r="F21" i="43" s="1"/>
  <c r="F52" i="43" s="1"/>
  <c r="F73" i="43" s="1"/>
  <c r="F14" i="43"/>
  <c r="F13" i="43"/>
  <c r="F12" i="43"/>
  <c r="F8" i="43"/>
  <c r="F7" i="43"/>
  <c r="F3" i="43"/>
  <c r="A3" i="43"/>
  <c r="A2" i="43"/>
  <c r="F59" i="41"/>
  <c r="F58" i="41"/>
  <c r="F57" i="41"/>
  <c r="F56" i="41"/>
  <c r="F55" i="41"/>
  <c r="F54" i="41"/>
  <c r="F53" i="41"/>
  <c r="F52" i="41"/>
  <c r="F44" i="41"/>
  <c r="F43" i="41"/>
  <c r="F42" i="41"/>
  <c r="F41" i="41"/>
  <c r="F39" i="41"/>
  <c r="F33" i="41"/>
  <c r="F32" i="41"/>
  <c r="F35" i="41" s="1"/>
  <c r="F28" i="41"/>
  <c r="F27" i="41"/>
  <c r="F26" i="41"/>
  <c r="F25" i="41"/>
  <c r="F24" i="41"/>
  <c r="F23" i="41"/>
  <c r="F29" i="41" s="1"/>
  <c r="F15" i="41"/>
  <c r="F14" i="41"/>
  <c r="F13" i="41"/>
  <c r="F8" i="41"/>
  <c r="F7" i="41"/>
  <c r="F3" i="41"/>
  <c r="A3" i="41"/>
  <c r="A2" i="41"/>
  <c r="F62" i="40"/>
  <c r="F61" i="40"/>
  <c r="F60" i="40"/>
  <c r="F59" i="40"/>
  <c r="F58" i="40"/>
  <c r="F57" i="40"/>
  <c r="F56" i="40"/>
  <c r="F55" i="40"/>
  <c r="F47" i="40"/>
  <c r="F46" i="40"/>
  <c r="F45" i="40"/>
  <c r="F44" i="40"/>
  <c r="F42" i="40"/>
  <c r="F35" i="40"/>
  <c r="F34" i="40"/>
  <c r="F29" i="40"/>
  <c r="F28" i="40"/>
  <c r="F27" i="40"/>
  <c r="F26" i="40"/>
  <c r="F25" i="40"/>
  <c r="F24" i="40"/>
  <c r="F15" i="40"/>
  <c r="F21" i="40" s="1"/>
  <c r="F52" i="40" s="1"/>
  <c r="F73" i="40" s="1"/>
  <c r="F14" i="40"/>
  <c r="F13" i="40"/>
  <c r="F12" i="40"/>
  <c r="F8" i="40"/>
  <c r="F7" i="40"/>
  <c r="F3" i="40"/>
  <c r="A3" i="40"/>
  <c r="A2" i="40"/>
  <c r="C12" i="2"/>
  <c r="F20" i="28"/>
  <c r="F20" i="41" l="1"/>
  <c r="F46" i="41"/>
  <c r="F49" i="46"/>
  <c r="F49" i="44"/>
  <c r="C25" i="2"/>
  <c r="F31" i="43"/>
  <c r="C19" i="2"/>
  <c r="C24" i="2"/>
  <c r="C23" i="2"/>
  <c r="F45" i="33"/>
  <c r="F49" i="41" l="1"/>
  <c r="F70" i="41" s="1"/>
  <c r="C26" i="2" s="1"/>
  <c r="C20" i="2"/>
  <c r="F27" i="32"/>
  <c r="F57" i="32"/>
  <c r="F58" i="32"/>
  <c r="F40" i="32"/>
  <c r="F39" i="32"/>
  <c r="F29" i="39" l="1"/>
  <c r="F52" i="28"/>
  <c r="F80" i="32"/>
  <c r="F69" i="30"/>
  <c r="F67" i="33"/>
  <c r="F40" i="29"/>
  <c r="F39" i="27"/>
  <c r="F39" i="36"/>
  <c r="F44" i="25"/>
  <c r="F40" i="35"/>
  <c r="F12" i="32"/>
  <c r="F48" i="30" l="1"/>
  <c r="F46" i="33"/>
  <c r="F51" i="30" l="1"/>
  <c r="F49" i="33"/>
  <c r="F23" i="28" l="1"/>
  <c r="F10" i="32" l="1"/>
  <c r="F62" i="32"/>
  <c r="F50" i="30"/>
  <c r="F48" i="33"/>
  <c r="F15" i="32"/>
  <c r="F10" i="39"/>
  <c r="F9" i="39"/>
  <c r="F8" i="39"/>
  <c r="F7" i="39"/>
  <c r="F28" i="39"/>
  <c r="F27" i="39"/>
  <c r="F26" i="39"/>
  <c r="F25" i="39"/>
  <c r="F24" i="39"/>
  <c r="F23" i="39"/>
  <c r="F22" i="39"/>
  <c r="F16" i="39"/>
  <c r="F3" i="39"/>
  <c r="A3" i="39"/>
  <c r="A2" i="39"/>
  <c r="F32" i="30"/>
  <c r="F36" i="30"/>
  <c r="F31" i="30"/>
  <c r="F11" i="30"/>
  <c r="F17" i="30"/>
  <c r="F27" i="33"/>
  <c r="F12" i="33"/>
  <c r="F12" i="39" l="1"/>
  <c r="F19" i="39" s="1"/>
  <c r="F29" i="33"/>
  <c r="F26" i="33"/>
  <c r="F23" i="29"/>
  <c r="F18" i="27"/>
  <c r="F20" i="25"/>
  <c r="F38" i="36"/>
  <c r="F37" i="36"/>
  <c r="F36" i="36"/>
  <c r="F35" i="36"/>
  <c r="F34" i="36"/>
  <c r="F33" i="36"/>
  <c r="F32" i="36"/>
  <c r="F25" i="36"/>
  <c r="F24" i="36"/>
  <c r="F23" i="36"/>
  <c r="F22" i="36"/>
  <c r="F18" i="36"/>
  <c r="F17" i="36"/>
  <c r="F13" i="36"/>
  <c r="F14" i="36" s="1"/>
  <c r="F8" i="36"/>
  <c r="F7" i="36"/>
  <c r="F3" i="36"/>
  <c r="A3" i="36"/>
  <c r="A2" i="36"/>
  <c r="F39" i="35"/>
  <c r="F38" i="35"/>
  <c r="F37" i="35"/>
  <c r="F36" i="35"/>
  <c r="F35" i="35"/>
  <c r="F34" i="35"/>
  <c r="F33" i="35"/>
  <c r="F25" i="35"/>
  <c r="F24" i="35"/>
  <c r="F23" i="35"/>
  <c r="F22" i="35"/>
  <c r="F19" i="35"/>
  <c r="F13" i="35"/>
  <c r="F15" i="35" s="1"/>
  <c r="F7" i="35"/>
  <c r="F10" i="35" s="1"/>
  <c r="F3" i="35"/>
  <c r="A3" i="35"/>
  <c r="A2" i="35"/>
  <c r="F19" i="36" l="1"/>
  <c r="F26" i="36"/>
  <c r="F10" i="36"/>
  <c r="F40" i="39"/>
  <c r="F27" i="35"/>
  <c r="F30" i="35"/>
  <c r="F29" i="36" l="1"/>
  <c r="C22" i="2"/>
  <c r="F60" i="32"/>
  <c r="F51" i="35" l="1"/>
  <c r="F50" i="36"/>
  <c r="F41" i="32"/>
  <c r="C8" i="2" l="1"/>
  <c r="C9" i="2"/>
  <c r="C7" i="2"/>
  <c r="F31" i="28"/>
  <c r="F30" i="28"/>
  <c r="F29" i="28"/>
  <c r="F28" i="28"/>
  <c r="D10" i="28" l="1"/>
  <c r="D11" i="28"/>
  <c r="F11" i="28" s="1"/>
  <c r="D12" i="28"/>
  <c r="F12" i="28" s="1"/>
  <c r="D9" i="28"/>
  <c r="F9" i="28" s="1"/>
  <c r="F11" i="33"/>
  <c r="F17" i="33"/>
  <c r="F16" i="33"/>
  <c r="F15" i="33"/>
  <c r="F14" i="33"/>
  <c r="F16" i="30"/>
  <c r="F18" i="30"/>
  <c r="F15" i="30"/>
  <c r="F14" i="30"/>
  <c r="F17" i="32"/>
  <c r="F14" i="32"/>
  <c r="F10" i="30"/>
  <c r="F39" i="33"/>
  <c r="F8" i="33"/>
  <c r="F7" i="33"/>
  <c r="F66" i="33"/>
  <c r="F65" i="33"/>
  <c r="F64" i="33"/>
  <c r="F63" i="33"/>
  <c r="F62" i="33"/>
  <c r="F61" i="33"/>
  <c r="F60" i="33"/>
  <c r="F52" i="33"/>
  <c r="F51" i="33"/>
  <c r="F50" i="33"/>
  <c r="F38" i="33"/>
  <c r="F37" i="33"/>
  <c r="F32" i="33"/>
  <c r="F31" i="33"/>
  <c r="F30" i="33"/>
  <c r="F28" i="33"/>
  <c r="F10" i="33"/>
  <c r="F3" i="33"/>
  <c r="A3" i="33"/>
  <c r="A2" i="33"/>
  <c r="F9" i="32"/>
  <c r="F16" i="32"/>
  <c r="F29" i="30"/>
  <c r="F30" i="30"/>
  <c r="F8" i="30"/>
  <c r="F7" i="30"/>
  <c r="F32" i="28"/>
  <c r="F23" i="33" l="1"/>
  <c r="F10" i="28"/>
  <c r="D13" i="28"/>
  <c r="F13" i="28" s="1"/>
  <c r="F34" i="33"/>
  <c r="F41" i="33"/>
  <c r="F54" i="33"/>
  <c r="F57" i="33" l="1"/>
  <c r="F78" i="33" s="1"/>
  <c r="F27" i="30"/>
  <c r="F33" i="28" l="1"/>
  <c r="F8" i="25" l="1"/>
  <c r="F21" i="25"/>
  <c r="F19" i="25"/>
  <c r="F26" i="25"/>
  <c r="F17" i="27"/>
  <c r="F19" i="29"/>
  <c r="F16" i="27"/>
  <c r="F18" i="29"/>
  <c r="F35" i="30"/>
  <c r="F34" i="30"/>
  <c r="F33" i="30"/>
  <c r="F28" i="30"/>
  <c r="F38" i="30" l="1"/>
  <c r="F42" i="30"/>
  <c r="F41" i="30"/>
  <c r="F21" i="28" l="1"/>
  <c r="F38" i="32"/>
  <c r="F22" i="28"/>
  <c r="F30" i="32" l="1"/>
  <c r="F29" i="32"/>
  <c r="F56" i="32" l="1"/>
  <c r="F18" i="32"/>
  <c r="F33" i="32" l="1"/>
  <c r="F34" i="32"/>
  <c r="F35" i="32"/>
  <c r="F36" i="32"/>
  <c r="F37" i="32"/>
  <c r="F32" i="32"/>
  <c r="F8" i="32" l="1"/>
  <c r="F79" i="32"/>
  <c r="F78" i="32"/>
  <c r="F77" i="32"/>
  <c r="F76" i="32"/>
  <c r="F75" i="32"/>
  <c r="F74" i="32"/>
  <c r="F73" i="32"/>
  <c r="F65" i="32"/>
  <c r="F64" i="32"/>
  <c r="F63" i="32"/>
  <c r="F59" i="32"/>
  <c r="F50" i="32"/>
  <c r="F49" i="32"/>
  <c r="F52" i="32" s="1"/>
  <c r="F44" i="32"/>
  <c r="F43" i="32"/>
  <c r="F42" i="32"/>
  <c r="F28" i="32"/>
  <c r="F31" i="32"/>
  <c r="F13" i="32"/>
  <c r="F7" i="32"/>
  <c r="F3" i="32"/>
  <c r="A2" i="32"/>
  <c r="F68" i="30"/>
  <c r="F67" i="30"/>
  <c r="F66" i="30"/>
  <c r="F65" i="30"/>
  <c r="F64" i="30"/>
  <c r="F63" i="30"/>
  <c r="F62" i="30"/>
  <c r="F54" i="30"/>
  <c r="F53" i="30"/>
  <c r="F52" i="30"/>
  <c r="F44" i="30"/>
  <c r="F3" i="30"/>
  <c r="A3" i="30"/>
  <c r="A2" i="30"/>
  <c r="F8" i="29"/>
  <c r="F39" i="29"/>
  <c r="F38" i="29"/>
  <c r="F37" i="29"/>
  <c r="F36" i="29"/>
  <c r="F35" i="29"/>
  <c r="F34" i="29"/>
  <c r="F33" i="29"/>
  <c r="F26" i="29"/>
  <c r="F25" i="29"/>
  <c r="F24" i="29"/>
  <c r="F17" i="29"/>
  <c r="F13" i="29"/>
  <c r="F14" i="29" s="1"/>
  <c r="F7" i="29"/>
  <c r="F3" i="29"/>
  <c r="A3" i="29"/>
  <c r="A2" i="29"/>
  <c r="F22" i="27"/>
  <c r="F46" i="32" l="1"/>
  <c r="F10" i="29"/>
  <c r="F20" i="29"/>
  <c r="F27" i="29"/>
  <c r="F56" i="30"/>
  <c r="F67" i="32"/>
  <c r="F24" i="32"/>
  <c r="F24" i="30"/>
  <c r="F59" i="30" s="1"/>
  <c r="F70" i="32" l="1"/>
  <c r="F30" i="29"/>
  <c r="C10" i="2" s="1"/>
  <c r="F80" i="30" l="1"/>
  <c r="F91" i="32"/>
  <c r="F51" i="29"/>
  <c r="F19" i="27"/>
  <c r="F12" i="27"/>
  <c r="F13" i="27" s="1"/>
  <c r="F14" i="25"/>
  <c r="F16" i="25" s="1"/>
  <c r="F51" i="28"/>
  <c r="F50" i="28"/>
  <c r="F49" i="28"/>
  <c r="F48" i="28"/>
  <c r="F47" i="28"/>
  <c r="F46" i="28"/>
  <c r="F45" i="28"/>
  <c r="F36" i="28"/>
  <c r="F35" i="28"/>
  <c r="F18" i="28"/>
  <c r="F19" i="28"/>
  <c r="F8" i="28"/>
  <c r="F3" i="28"/>
  <c r="A3" i="28"/>
  <c r="A2" i="28"/>
  <c r="F38" i="27"/>
  <c r="F37" i="27"/>
  <c r="F36" i="27"/>
  <c r="F35" i="27"/>
  <c r="F34" i="27"/>
  <c r="F33" i="27"/>
  <c r="F32" i="27"/>
  <c r="F25" i="27"/>
  <c r="F24" i="27"/>
  <c r="F23" i="27"/>
  <c r="F7" i="27"/>
  <c r="F3" i="27"/>
  <c r="A3" i="27"/>
  <c r="A2" i="27"/>
  <c r="F43" i="25"/>
  <c r="F42" i="25"/>
  <c r="F41" i="25"/>
  <c r="F40" i="25"/>
  <c r="F39" i="25"/>
  <c r="F38" i="25"/>
  <c r="F37" i="25"/>
  <c r="F29" i="25"/>
  <c r="F28" i="25"/>
  <c r="F27" i="25"/>
  <c r="F7" i="25"/>
  <c r="F11" i="25" s="1"/>
  <c r="F3" i="25"/>
  <c r="A3" i="25"/>
  <c r="A2" i="25"/>
  <c r="C29" i="2" l="1"/>
  <c r="F26" i="27"/>
  <c r="F39" i="28"/>
  <c r="F31" i="25"/>
  <c r="F9" i="27"/>
  <c r="F23" i="25"/>
  <c r="F25" i="28"/>
  <c r="F15" i="28"/>
  <c r="F29" i="27" l="1"/>
  <c r="F34" i="25"/>
  <c r="F42" i="28"/>
  <c r="F63" i="28" s="1"/>
  <c r="C13" i="2" s="1"/>
  <c r="F55" i="25" l="1"/>
  <c r="C6" i="2" s="1"/>
  <c r="F50" i="27"/>
  <c r="C11" i="2" s="1"/>
  <c r="C16" i="2" l="1"/>
  <c r="C30" i="2" s="1"/>
</calcChain>
</file>

<file path=xl/sharedStrings.xml><?xml version="1.0" encoding="utf-8"?>
<sst xmlns="http://schemas.openxmlformats.org/spreadsheetml/2006/main" count="2292" uniqueCount="332">
  <si>
    <t>GENERAL INFORMATION</t>
  </si>
  <si>
    <t>EQUIPMENT COSTS</t>
  </si>
  <si>
    <t>Make</t>
  </si>
  <si>
    <t>Model</t>
  </si>
  <si>
    <t>Description</t>
  </si>
  <si>
    <t>Quantity</t>
  </si>
  <si>
    <t>Cost/Unit</t>
  </si>
  <si>
    <t>Miscellaneous</t>
  </si>
  <si>
    <t>Non-Equipment</t>
  </si>
  <si>
    <t>Engineering</t>
  </si>
  <si>
    <t>Project Management</t>
  </si>
  <si>
    <t>Fabrication</t>
  </si>
  <si>
    <t>Installation by Contractor</t>
  </si>
  <si>
    <t>General &amp; Administrative</t>
  </si>
  <si>
    <t>Installation Warranty</t>
  </si>
  <si>
    <t>Other</t>
  </si>
  <si>
    <t>(please specify)</t>
  </si>
  <si>
    <t>Qty of Hours</t>
  </si>
  <si>
    <t>Hourly Rate</t>
  </si>
  <si>
    <t>Shipping &amp; Handling</t>
  </si>
  <si>
    <t>Sub-Total:</t>
  </si>
  <si>
    <t>Equipment Total:</t>
  </si>
  <si>
    <t>Equipment Total</t>
  </si>
  <si>
    <t>GRAND TOTAL</t>
  </si>
  <si>
    <t>GRAND TOTAL:</t>
  </si>
  <si>
    <t>Taxes</t>
  </si>
  <si>
    <t>Taxes on Equipment</t>
  </si>
  <si>
    <t>Taxes on Labor</t>
  </si>
  <si>
    <t>Taxes on Shipping &amp; Handling</t>
  </si>
  <si>
    <t>Extended Cost</t>
  </si>
  <si>
    <t>Video</t>
  </si>
  <si>
    <t>Audio</t>
  </si>
  <si>
    <t>Control</t>
  </si>
  <si>
    <t>Room</t>
  </si>
  <si>
    <t>Type</t>
  </si>
  <si>
    <t>Cost</t>
  </si>
  <si>
    <t>TBD</t>
  </si>
  <si>
    <t>OFE</t>
  </si>
  <si>
    <t>AV Contractor</t>
  </si>
  <si>
    <t>CUSTOM</t>
  </si>
  <si>
    <t>Rack Aux Panels, Floor Box Plates, Wall Box Panels as required per AV Design Drawings for system operation</t>
  </si>
  <si>
    <t>Job site wire including all audio, video, and control wire as required for the system</t>
  </si>
  <si>
    <t>Interconnecting cables, rack wiring, connectors and terminations, terminal strips, relay wiring, pad wiring, and miscellaneous hardware, wall plates, mounts, etc.</t>
  </si>
  <si>
    <t>SCHEDULE A - EQUIPMENT LIST</t>
  </si>
  <si>
    <t>Chief</t>
  </si>
  <si>
    <t>Additional job site wire including all audio, video, and control wire as required for the system</t>
  </si>
  <si>
    <t>Crestron</t>
  </si>
  <si>
    <t>Projector Mount</t>
  </si>
  <si>
    <t>Displays</t>
  </si>
  <si>
    <t>Video Components</t>
  </si>
  <si>
    <t>CP3N</t>
  </si>
  <si>
    <t>Cable Ladder Tray; Provided and Installed by Telecom Contractor</t>
  </si>
  <si>
    <t>By Others</t>
  </si>
  <si>
    <t>WASHINGTON COUNTY PUBLIC SAFETY TRAINING CENTER</t>
  </si>
  <si>
    <t>B106</t>
  </si>
  <si>
    <t>Small Classroom</t>
  </si>
  <si>
    <t>B102</t>
  </si>
  <si>
    <t>Large Classroom</t>
  </si>
  <si>
    <t>B100</t>
  </si>
  <si>
    <t>B109</t>
  </si>
  <si>
    <t>Weight Room</t>
  </si>
  <si>
    <t>Learning Resource</t>
  </si>
  <si>
    <t>A104</t>
  </si>
  <si>
    <t>Office</t>
  </si>
  <si>
    <t>A109</t>
  </si>
  <si>
    <t>A101</t>
  </si>
  <si>
    <t>Reception</t>
  </si>
  <si>
    <t>A123</t>
  </si>
  <si>
    <t>A134</t>
  </si>
  <si>
    <t>N/A</t>
  </si>
  <si>
    <t>Multi-Purpose Room</t>
  </si>
  <si>
    <t>Simulation Lab</t>
  </si>
  <si>
    <t>55-Inch Display; 1080p</t>
  </si>
  <si>
    <t>48-Inch Display; 1080p</t>
  </si>
  <si>
    <t>CATV Tuner</t>
  </si>
  <si>
    <t>HDMI Input Plate</t>
  </si>
  <si>
    <t>Conference Room</t>
  </si>
  <si>
    <t>Swing Arm Mount</t>
  </si>
  <si>
    <t>AV Rack</t>
  </si>
  <si>
    <t>Wireless Microphone System; Combination Handheld/Lavalier</t>
  </si>
  <si>
    <t>Gooseneck Microphone for Lectern</t>
  </si>
  <si>
    <t>Audio DSP</t>
  </si>
  <si>
    <t>Listen iDSP Level II System - RF 72 MHZ</t>
  </si>
  <si>
    <t>Audio Amplifier; 70V</t>
  </si>
  <si>
    <t>98-Inch Display</t>
  </si>
  <si>
    <t>Paging Speaker</t>
  </si>
  <si>
    <t>Paging Amplifier</t>
  </si>
  <si>
    <t>Draper</t>
  </si>
  <si>
    <t>Klipsch</t>
  </si>
  <si>
    <t>IC-650-T</t>
  </si>
  <si>
    <t>ULXD4Q</t>
  </si>
  <si>
    <t>Shure</t>
  </si>
  <si>
    <t>Wireless Receiver; Quad</t>
  </si>
  <si>
    <t>ULXD1</t>
  </si>
  <si>
    <t>Bodypack Wireless Microphone Transmitter</t>
  </si>
  <si>
    <t>WL-185</t>
  </si>
  <si>
    <t>Lavalier Microphone</t>
  </si>
  <si>
    <t>ULXD2/B87A</t>
  </si>
  <si>
    <t>Wireless Handheld Microphone</t>
  </si>
  <si>
    <t>SB900</t>
  </si>
  <si>
    <t>Li-Ion Rechargeable Battery</t>
  </si>
  <si>
    <t>Shure Battery Charger</t>
  </si>
  <si>
    <t>SBC800-US</t>
  </si>
  <si>
    <t>UA505</t>
  </si>
  <si>
    <t>Antenna Bracket; Mount Near Projector</t>
  </si>
  <si>
    <t>MX418/C</t>
  </si>
  <si>
    <t>15-Inch Touch Panel; Annotation; 8G+ Input</t>
  </si>
  <si>
    <t>DM-DGE-200-C</t>
  </si>
  <si>
    <t>DM-TX-4K-100-C-1G-B-T</t>
  </si>
  <si>
    <t>Control Processor</t>
  </si>
  <si>
    <t>TS-1542-TILT-C-B-S</t>
  </si>
  <si>
    <t>6-Inch Speaker; 70V; Tap at 15W</t>
  </si>
  <si>
    <t>QSC</t>
  </si>
  <si>
    <t>Middle Atlantic</t>
  </si>
  <si>
    <t>TOR-4-20SP</t>
  </si>
  <si>
    <t>Listen Technologies</t>
  </si>
  <si>
    <t>Gooseneck Tabletop/Panel</t>
  </si>
  <si>
    <t>MX405</t>
  </si>
  <si>
    <t>MX400DP</t>
  </si>
  <si>
    <t>Desktop Base for Gooseneck Mic</t>
  </si>
  <si>
    <t>C981Q-AVT2</t>
  </si>
  <si>
    <t>NEC</t>
  </si>
  <si>
    <t>Listen</t>
  </si>
  <si>
    <t>LS-54-072</t>
  </si>
  <si>
    <t>Q-SYS NS-1148P</t>
  </si>
  <si>
    <t>I/O-8 Flex</t>
  </si>
  <si>
    <t>Audio Network Interface</t>
  </si>
  <si>
    <t>Vaddio</t>
  </si>
  <si>
    <t>AV/USB Bridge</t>
  </si>
  <si>
    <t>AV Bridge Mini(999-8240-000)</t>
  </si>
  <si>
    <t>C861Q-AVT2</t>
  </si>
  <si>
    <t>Side-Mounted Speakers</t>
  </si>
  <si>
    <t>SP-TF1</t>
  </si>
  <si>
    <t>RMC3</t>
  </si>
  <si>
    <t>TSW-760-B-S</t>
  </si>
  <si>
    <t>Touch Panel</t>
  </si>
  <si>
    <t>TSW-760-TTK-B-S</t>
  </si>
  <si>
    <t>Touch Panel Tabletop Kit</t>
  </si>
  <si>
    <t>CLS–AOCH/60–33</t>
  </si>
  <si>
    <t>Kramer</t>
  </si>
  <si>
    <t>Optical HDMI Cable; 33-ft</t>
  </si>
  <si>
    <t>X551UHD</t>
  </si>
  <si>
    <t>V484</t>
  </si>
  <si>
    <t>TS218SU</t>
  </si>
  <si>
    <t>Monoprice</t>
  </si>
  <si>
    <t>ALS Loop Noise &amp; Metal Loss Testing (Required)</t>
  </si>
  <si>
    <t>Inductive Loop System</t>
  </si>
  <si>
    <t>QUOTE #HL3802P Dated 10/29/18</t>
  </si>
  <si>
    <t>TOA</t>
  </si>
  <si>
    <t>Core 510i</t>
  </si>
  <si>
    <t>DM-RPP-K24</t>
  </si>
  <si>
    <t>DM Patch Panel</t>
  </si>
  <si>
    <t>DM-CONN-ULTRA-RECP</t>
  </si>
  <si>
    <t>As Required</t>
  </si>
  <si>
    <t>DM RJ45 Termination</t>
  </si>
  <si>
    <t>MXA910</t>
  </si>
  <si>
    <t>Ceiling Microphone; AES67</t>
  </si>
  <si>
    <t>Projection Screen; Motorized; Wall-Mounted; 140"x79"; 0.6 Gain</t>
  </si>
  <si>
    <t>UN551S-TMX4P</t>
  </si>
  <si>
    <t>APC</t>
  </si>
  <si>
    <t>SURTA3000RMXL-NC</t>
  </si>
  <si>
    <t>3000VA UPS; Rack Mounted w/Network Card</t>
  </si>
  <si>
    <t>VCMU</t>
  </si>
  <si>
    <t>Gooseneck Mic for Base</t>
  </si>
  <si>
    <t>A412B</t>
  </si>
  <si>
    <t>Desktop Base; PTT</t>
  </si>
  <si>
    <t>CP-6T</t>
  </si>
  <si>
    <t>5.25-Inch Speaker; 70V; Tap at 15W</t>
  </si>
  <si>
    <t>Short Throw Lens for 104"x58" Image on Projection Screen</t>
  </si>
  <si>
    <t>Datavideo</t>
  </si>
  <si>
    <t>TWP-10</t>
  </si>
  <si>
    <t>4K Video Wall Processor</t>
  </si>
  <si>
    <t>DM-RMC-4K-100-C-1G-B-T</t>
  </si>
  <si>
    <t>Graphics Engine; Annotated Video Loop Thru</t>
  </si>
  <si>
    <t>GLS-PART-CN</t>
  </si>
  <si>
    <t>Partition Sensor</t>
  </si>
  <si>
    <t>Network Switch</t>
  </si>
  <si>
    <t>B116</t>
  </si>
  <si>
    <t>B119</t>
  </si>
  <si>
    <t>B110 &amp; B112</t>
  </si>
  <si>
    <t>Divisible Room</t>
  </si>
  <si>
    <t>Pan/Tilt/Zoom Camera with Extender</t>
  </si>
  <si>
    <t>RoboSHOT 30 OneLINK
999-9963-100</t>
  </si>
  <si>
    <t>RoboSHOT 12 OneLINK
999-9960-100</t>
  </si>
  <si>
    <t>DM Input Blade</t>
  </si>
  <si>
    <t>HDMI Input Blade</t>
  </si>
  <si>
    <t>DM Output Blade</t>
  </si>
  <si>
    <t>HDMI Output Blade</t>
  </si>
  <si>
    <t>DMB-4K-I-HD</t>
  </si>
  <si>
    <t>DMB-4K-I-C</t>
  </si>
  <si>
    <t>DMB-4K-0-HD</t>
  </si>
  <si>
    <t>DMB-4K-0-C</t>
  </si>
  <si>
    <t>Inputs Used on HDMI Input Blade</t>
  </si>
  <si>
    <t>Inputs Used on DM Input Blade</t>
  </si>
  <si>
    <t>Inputs Used on DM Output Blade</t>
  </si>
  <si>
    <t>Inputs Used on HDMI Output Blade</t>
  </si>
  <si>
    <t>HDMI Tx (AV Cart)</t>
  </si>
  <si>
    <t>HDMI Rx (Projectors)</t>
  </si>
  <si>
    <t>HDMI Rx (Video Wall Processors)</t>
  </si>
  <si>
    <t>HDMI Rx (AV Cart)</t>
  </si>
  <si>
    <t>HDMI Tx (Operator Booth)</t>
  </si>
  <si>
    <t>HDMI Rx (Displays)</t>
  </si>
  <si>
    <t>Reference Shared Equip.</t>
  </si>
  <si>
    <t>Paging &amp; Shared AV Equipment</t>
  </si>
  <si>
    <t>2x2 Video Wall Kit; 55-Inch Displays
Includes Peerless LIT1446 Mount</t>
  </si>
  <si>
    <t>PD-2420SC-NS</t>
  </si>
  <si>
    <t>Vertical Power Strip; 20A</t>
  </si>
  <si>
    <t>BSPN-45-32</t>
  </si>
  <si>
    <t>Rack Sides; Pair</t>
  </si>
  <si>
    <t>BGR-276FT-FC</t>
  </si>
  <si>
    <t>Fan top w/Controller; 120V</t>
  </si>
  <si>
    <t>BGR-4532</t>
  </si>
  <si>
    <t>PoDM Power Supply</t>
  </si>
  <si>
    <t>Circuit 1
240; 10A</t>
  </si>
  <si>
    <t>Circuit 2
240; 10A</t>
  </si>
  <si>
    <t>Circuit 3
240; 10A</t>
  </si>
  <si>
    <t>Circuit 3
120; 20A</t>
  </si>
  <si>
    <t>Yamaha</t>
  </si>
  <si>
    <t>QL1</t>
  </si>
  <si>
    <t>Audio Console</t>
  </si>
  <si>
    <t>535-2000-240</t>
  </si>
  <si>
    <t>Camera Shelf</t>
  </si>
  <si>
    <t>E203W-BK</t>
  </si>
  <si>
    <t>20" Desktop Monitor (AV Cart)</t>
  </si>
  <si>
    <t>Lobby</t>
  </si>
  <si>
    <t>A119</t>
  </si>
  <si>
    <t>Room Type</t>
  </si>
  <si>
    <t>Room Number</t>
  </si>
  <si>
    <t>Display</t>
  </si>
  <si>
    <t>A141</t>
  </si>
  <si>
    <t>Conference</t>
  </si>
  <si>
    <t>A112</t>
  </si>
  <si>
    <t>Divisible Classroom</t>
  </si>
  <si>
    <t>Device Description</t>
  </si>
  <si>
    <t>MPR</t>
  </si>
  <si>
    <t>C100</t>
  </si>
  <si>
    <t>Projector</t>
  </si>
  <si>
    <t>Amplifier</t>
  </si>
  <si>
    <t>Shared Equipment</t>
  </si>
  <si>
    <t>Audio DSP - AV LAN</t>
  </si>
  <si>
    <t>Audio DSP - AV LAN (Dante VLAN)</t>
  </si>
  <si>
    <t>Matrix Switcher - AV LAN</t>
  </si>
  <si>
    <t>Matrix Switcher - AV LAN (Dante VLAN)</t>
  </si>
  <si>
    <t>QSYS IO</t>
  </si>
  <si>
    <t>Microphone</t>
  </si>
  <si>
    <t>QSYS IO (FB 1)</t>
  </si>
  <si>
    <t>QSYS IO (FB 2)</t>
  </si>
  <si>
    <t>QSYS IO (FB 3)</t>
  </si>
  <si>
    <t>Video Wall</t>
  </si>
  <si>
    <t>QSYS IO (WP L)</t>
  </si>
  <si>
    <t>QSYS IO (WP R)</t>
  </si>
  <si>
    <t>ALS Loop Driver (Dante VLAN)</t>
  </si>
  <si>
    <t>Audio Console (FB 2)</t>
  </si>
  <si>
    <t>Switch #</t>
  </si>
  <si>
    <r>
      <rPr>
        <u/>
        <sz val="11"/>
        <color theme="1"/>
        <rFont val="Calibri"/>
        <family val="2"/>
        <scheme val="minor"/>
      </rPr>
      <t>Base Scope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</si>
  <si>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theme="1"/>
        <rFont val="Calibri"/>
        <family val="2"/>
        <scheme val="minor"/>
      </rPr>
      <t>Add-Alt Rooms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</si>
  <si>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theme="1"/>
        <rFont val="Calibri"/>
        <family val="2"/>
        <scheme val="minor"/>
      </rPr>
      <t>Add-Alt Displays</t>
    </r>
    <r>
      <rPr>
        <sz val="11"/>
        <color theme="1"/>
        <rFont val="Calibri"/>
        <family val="2"/>
        <scheme val="minor"/>
      </rPr>
      <t>:</t>
    </r>
  </si>
  <si>
    <t>Digital Signage Player</t>
  </si>
  <si>
    <t>C2N-IO</t>
  </si>
  <si>
    <t>Control Port Expansion</t>
  </si>
  <si>
    <t>ULXS124/85</t>
  </si>
  <si>
    <t>Extron</t>
  </si>
  <si>
    <t>60-1501-01</t>
  </si>
  <si>
    <t>I/O-22</t>
  </si>
  <si>
    <t>Lectern</t>
  </si>
  <si>
    <t>By Furniture Vendor</t>
  </si>
  <si>
    <t>HDMI Tx (Laptop)</t>
  </si>
  <si>
    <t>HDMI Tx (PC)</t>
  </si>
  <si>
    <t>By GC</t>
  </si>
  <si>
    <t>Gooseneck Mic (lectern)</t>
  </si>
  <si>
    <t>HDMI Rx (PC Soft Codec)</t>
  </si>
  <si>
    <t>Projection Screen; Motorized; Ceiling-Mounted; 104"x58"; 0.6 Gain</t>
  </si>
  <si>
    <t>HDMI Tx (Lectern Laptop)</t>
  </si>
  <si>
    <t>HDMI Tx (Lectern PC)</t>
  </si>
  <si>
    <t>Displays - MPR Video Wall</t>
  </si>
  <si>
    <t>Graphics Engine</t>
  </si>
  <si>
    <t>DM-PSU-ULTRA-MIDSPAN</t>
  </si>
  <si>
    <t>Power Injector</t>
  </si>
  <si>
    <t>DM-MD64X64</t>
  </si>
  <si>
    <t>Video Matrix Switcher</t>
  </si>
  <si>
    <t>DM-PSU-3X8-RPS</t>
  </si>
  <si>
    <t>IDF Room #</t>
  </si>
  <si>
    <t>A136</t>
  </si>
  <si>
    <t>Q-SYS NS-1124P</t>
  </si>
  <si>
    <t>A115</t>
  </si>
  <si>
    <t>CMA450</t>
  </si>
  <si>
    <t>Suspended Ceiling Tile Pole Mount</t>
  </si>
  <si>
    <t>USB-EXT-2</t>
  </si>
  <si>
    <t>USB Extender</t>
  </si>
  <si>
    <t>143022FB</t>
  </si>
  <si>
    <t>Projection Screen; Motorized; Ceiling-Mounted; 140"x79"; 0.6 Gain</t>
  </si>
  <si>
    <t>143024FB</t>
  </si>
  <si>
    <t>I/O Frame</t>
  </si>
  <si>
    <t>Audio Network Card Interface</t>
  </si>
  <si>
    <t>CIML4</t>
  </si>
  <si>
    <t>4-Analog Input Card</t>
  </si>
  <si>
    <t>Gator Cases</t>
  </si>
  <si>
    <t>GR-4L</t>
  </si>
  <si>
    <t>4U Audio Rack for QSC I/O Frame</t>
  </si>
  <si>
    <t>UNI-1-C</t>
  </si>
  <si>
    <t>1RU XLR Connector Panel; Populate with 9 XLRF Connectors; Locate in Gator Case</t>
  </si>
  <si>
    <t>In-Wall Rack For Loop Driver &amp; Amps</t>
  </si>
  <si>
    <t>Audio-Technica</t>
  </si>
  <si>
    <t>ATND8677a</t>
  </si>
  <si>
    <t>Desktop Base for Lectern Mic; Dante</t>
  </si>
  <si>
    <t>Panasonic</t>
  </si>
  <si>
    <t>Projector; WUXGA 8,500 Lumen</t>
  </si>
  <si>
    <t>ET-DLE060</t>
  </si>
  <si>
    <t>PT-RZ870LWU</t>
  </si>
  <si>
    <t>Short Throw Lens for 140"x79" Image</t>
  </si>
  <si>
    <t>PT-RZ120WU</t>
  </si>
  <si>
    <t>Projector; WUXGA 12,000 Lumen; w/Lens</t>
  </si>
  <si>
    <t>Peeress</t>
  </si>
  <si>
    <t>SF680P</t>
  </si>
  <si>
    <t>Fixed Wall Mount</t>
  </si>
  <si>
    <t>MP-A40V</t>
  </si>
  <si>
    <t>H-1</t>
  </si>
  <si>
    <t>CA-800T</t>
  </si>
  <si>
    <t>8-Inch Speaker; 70V; Tap at 15W</t>
  </si>
  <si>
    <t>6-Inch Speaker; 70V; Tap at 15W
(Includes area B120)</t>
  </si>
  <si>
    <t>SCHEDULE A - EQUIPMENT LIST SUMMARY</t>
  </si>
  <si>
    <t>Base Bid</t>
  </si>
  <si>
    <t>B110&amp; B112</t>
  </si>
  <si>
    <t>BASE BID TOTAL:</t>
  </si>
  <si>
    <t>ALTERNATES</t>
  </si>
  <si>
    <t>ALTERNATES TOTAL:</t>
  </si>
  <si>
    <t>Small Classroom/Simulation Lab</t>
  </si>
  <si>
    <t>86-Inch Display</t>
  </si>
  <si>
    <t xml:space="preserve"> TOTAL BASE BID PLUS ALTERNATES:</t>
  </si>
  <si>
    <t>OFE = Owner furnished equipment</t>
  </si>
  <si>
    <t>Graphics Engine: Annotated Video Loop Thru</t>
  </si>
  <si>
    <t xml:space="preserve">HDMI Tx (Laptop)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</si>
</sst>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Sans"/>
      <family val="2"/>
    </font>
    <font>
      <b/>
      <sz val="10"/>
      <name val="GillSans"/>
      <family val="2"/>
    </font>
    <font>
      <b/>
      <sz val="10"/>
      <name val="Arial"/>
      <family val="2"/>
    </font>
    <font>
      <sz val="10"/>
      <name val="Gill Sans"/>
    </font>
    <font>
      <b/>
      <sz val="16"/>
      <name val="GillSans"/>
      <family val="2"/>
    </font>
    <font>
      <sz val="12"/>
      <name val="GillSans"/>
    </font>
    <font>
      <b/>
      <sz val="10"/>
      <name val="GillSans"/>
    </font>
    <font>
      <sz val="11"/>
      <color theme="1"/>
      <name val="Calibri"/>
      <family val="2"/>
      <scheme val="minor"/>
    </font>
    <font>
      <sz val="12"/>
      <name val="GillSans"/>
      <family val="2"/>
    </font>
    <font>
      <sz val="10"/>
      <color theme="1"/>
      <name val="Arial"/>
      <family val="2"/>
    </font>
    <font>
      <sz val="10"/>
      <name val="GillSans"/>
      <family val="2"/>
    </font>
    <font>
      <sz val="12"/>
      <name val="GillSans"/>
      <family val="2"/>
    </font>
    <font>
      <b/>
      <sz val="10"/>
      <name val="GillSans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Gill Sans"/>
    </font>
    <font>
      <b/>
      <sz val="10"/>
      <name val="GillSans"/>
    </font>
    <font>
      <b/>
      <sz val="16"/>
      <name val="GillSans"/>
      <family val="2"/>
    </font>
    <font>
      <sz val="10"/>
      <name val="GillSans"/>
      <family val="2"/>
    </font>
    <font>
      <sz val="12"/>
      <name val="GillSans"/>
    </font>
    <font>
      <sz val="12"/>
      <name val="GillSans"/>
      <family val="2"/>
    </font>
    <font>
      <b/>
      <sz val="10"/>
      <name val="GillSans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Gill Sans"/>
    </font>
    <font>
      <b/>
      <sz val="10"/>
      <name val="GillSans"/>
    </font>
    <font>
      <u/>
      <sz val="11"/>
      <color theme="1"/>
      <name val="Calibri"/>
      <family val="2"/>
      <scheme val="minor"/>
    </font>
    <font>
      <sz val="10"/>
      <name val="GillSans"/>
    </font>
    <font>
      <b/>
      <sz val="12"/>
      <name val="GillSans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/>
    <xf numFmtId="164" fontId="2" fillId="0" borderId="11" xfId="0" applyNumberFormat="1" applyFont="1" applyBorder="1"/>
    <xf numFmtId="0" fontId="3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19" xfId="0" applyFont="1" applyFill="1" applyBorder="1" applyAlignment="1"/>
    <xf numFmtId="14" fontId="10" fillId="2" borderId="26" xfId="0" applyNumberFormat="1" applyFont="1" applyFill="1" applyBorder="1" applyAlignment="1"/>
    <xf numFmtId="0" fontId="2" fillId="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2" fillId="0" borderId="8" xfId="1" applyFont="1" applyBorder="1" applyAlignment="1">
      <alignment vertical="center"/>
    </xf>
    <xf numFmtId="0" fontId="30" fillId="2" borderId="25" xfId="0" applyFont="1" applyFill="1" applyBorder="1" applyAlignment="1"/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4" fontId="2" fillId="0" borderId="15" xfId="1" applyFont="1" applyBorder="1" applyAlignment="1">
      <alignment vertical="center"/>
    </xf>
    <xf numFmtId="0" fontId="2" fillId="0" borderId="0" xfId="0" applyFont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3" fillId="2" borderId="25" xfId="0" applyFont="1" applyFill="1" applyBorder="1" applyAlignment="1" applyProtection="1">
      <protection locked="0"/>
    </xf>
    <xf numFmtId="0" fontId="12" fillId="2" borderId="19" xfId="0" applyFont="1" applyFill="1" applyBorder="1" applyAlignment="1" applyProtection="1">
      <protection locked="0"/>
    </xf>
    <xf numFmtId="14" fontId="13" fillId="2" borderId="26" xfId="0" applyNumberFormat="1" applyFont="1" applyFill="1" applyBorder="1" applyAlignment="1" applyProtection="1">
      <protection locked="0"/>
    </xf>
    <xf numFmtId="14" fontId="13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wrapText="1"/>
      <protection locked="0"/>
    </xf>
    <xf numFmtId="0" fontId="14" fillId="4" borderId="5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4" fillId="2" borderId="16" xfId="0" applyFont="1" applyFill="1" applyBorder="1" applyProtection="1">
      <protection locked="0"/>
    </xf>
    <xf numFmtId="0" fontId="14" fillId="2" borderId="17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wrapText="1"/>
      <protection locked="0"/>
    </xf>
    <xf numFmtId="0" fontId="12" fillId="2" borderId="17" xfId="0" applyFont="1" applyFill="1" applyBorder="1" applyAlignment="1" applyProtection="1">
      <alignment horizontal="center"/>
      <protection locked="0"/>
    </xf>
    <xf numFmtId="164" fontId="12" fillId="2" borderId="17" xfId="0" applyNumberFormat="1" applyFont="1" applyFill="1" applyBorder="1" applyProtection="1">
      <protection locked="0"/>
    </xf>
    <xf numFmtId="164" fontId="12" fillId="2" borderId="18" xfId="0" applyNumberFormat="1" applyFont="1" applyFill="1" applyBorder="1" applyProtection="1">
      <protection locked="0"/>
    </xf>
    <xf numFmtId="164" fontId="12" fillId="0" borderId="0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64" fontId="20" fillId="0" borderId="7" xfId="0" applyNumberFormat="1" applyFont="1" applyFill="1" applyBorder="1" applyProtection="1">
      <protection locked="0"/>
    </xf>
    <xf numFmtId="44" fontId="20" fillId="0" borderId="8" xfId="1" applyFont="1" applyFill="1" applyBorder="1" applyProtection="1">
      <protection locked="0"/>
    </xf>
    <xf numFmtId="44" fontId="20" fillId="0" borderId="0" xfId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164" fontId="2" fillId="0" borderId="7" xfId="0" applyNumberFormat="1" applyFont="1" applyFill="1" applyBorder="1" applyAlignment="1" applyProtection="1">
      <alignment horizontal="right"/>
      <protection locked="0"/>
    </xf>
    <xf numFmtId="164" fontId="2" fillId="0" borderId="8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44" fontId="2" fillId="0" borderId="8" xfId="1" applyFont="1" applyFill="1" applyBorder="1" applyAlignment="1" applyProtection="1">
      <alignment horizontal="right"/>
      <protection locked="0"/>
    </xf>
    <xf numFmtId="44" fontId="2" fillId="0" borderId="0" xfId="1" applyFont="1" applyFill="1" applyBorder="1" applyAlignment="1" applyProtection="1">
      <alignment horizontal="right"/>
      <protection locked="0"/>
    </xf>
    <xf numFmtId="164" fontId="2" fillId="0" borderId="7" xfId="0" applyNumberFormat="1" applyFont="1" applyFill="1" applyBorder="1" applyProtection="1">
      <protection locked="0"/>
    </xf>
    <xf numFmtId="44" fontId="20" fillId="0" borderId="8" xfId="1" applyFont="1" applyFill="1" applyBorder="1" applyAlignment="1" applyProtection="1">
      <alignment horizontal="right"/>
      <protection locked="0"/>
    </xf>
    <xf numFmtId="44" fontId="20" fillId="0" borderId="0" xfId="1" applyFont="1" applyFill="1" applyBorder="1" applyAlignment="1" applyProtection="1">
      <alignment horizontal="right"/>
      <protection locked="0"/>
    </xf>
    <xf numFmtId="0" fontId="17" fillId="0" borderId="6" xfId="0" applyFont="1" applyFill="1" applyBorder="1" applyProtection="1">
      <protection locked="0"/>
    </xf>
    <xf numFmtId="0" fontId="17" fillId="0" borderId="7" xfId="0" applyFont="1" applyBorder="1" applyAlignment="1" applyProtection="1">
      <alignment wrapText="1"/>
      <protection locked="0"/>
    </xf>
    <xf numFmtId="0" fontId="12" fillId="0" borderId="7" xfId="0" applyFont="1" applyFill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164" fontId="12" fillId="0" borderId="7" xfId="0" applyNumberFormat="1" applyFont="1" applyBorder="1" applyProtection="1">
      <protection locked="0"/>
    </xf>
    <xf numFmtId="44" fontId="12" fillId="0" borderId="8" xfId="1" applyFont="1" applyBorder="1" applyProtection="1">
      <protection locked="0"/>
    </xf>
    <xf numFmtId="44" fontId="12" fillId="0" borderId="0" xfId="1" applyFont="1" applyFill="1" applyBorder="1" applyProtection="1">
      <protection locked="0"/>
    </xf>
    <xf numFmtId="164" fontId="18" fillId="0" borderId="7" xfId="0" applyNumberFormat="1" applyFont="1" applyBorder="1" applyAlignment="1" applyProtection="1">
      <alignment horizontal="right"/>
      <protection locked="0"/>
    </xf>
    <xf numFmtId="0" fontId="23" fillId="2" borderId="16" xfId="0" applyFont="1" applyFill="1" applyBorder="1" applyProtection="1">
      <protection locked="0"/>
    </xf>
    <xf numFmtId="0" fontId="23" fillId="2" borderId="17" xfId="0" applyFont="1" applyFill="1" applyBorder="1" applyProtection="1">
      <protection locked="0"/>
    </xf>
    <xf numFmtId="0" fontId="20" fillId="2" borderId="17" xfId="0" applyFont="1" applyFill="1" applyBorder="1" applyAlignment="1" applyProtection="1">
      <alignment wrapText="1"/>
      <protection locked="0"/>
    </xf>
    <xf numFmtId="0" fontId="20" fillId="2" borderId="17" xfId="0" applyFont="1" applyFill="1" applyBorder="1" applyAlignment="1" applyProtection="1">
      <alignment horizontal="center"/>
      <protection locked="0"/>
    </xf>
    <xf numFmtId="164" fontId="20" fillId="2" borderId="17" xfId="0" applyNumberFormat="1" applyFont="1" applyFill="1" applyBorder="1" applyProtection="1">
      <protection locked="0"/>
    </xf>
    <xf numFmtId="44" fontId="20" fillId="2" borderId="18" xfId="1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Border="1" applyAlignment="1" applyProtection="1">
      <alignment wrapText="1"/>
      <protection locked="0"/>
    </xf>
    <xf numFmtId="164" fontId="2" fillId="0" borderId="7" xfId="0" applyNumberFormat="1" applyFont="1" applyBorder="1" applyProtection="1">
      <protection locked="0"/>
    </xf>
    <xf numFmtId="44" fontId="2" fillId="0" borderId="8" xfId="1" applyFont="1" applyBorder="1" applyAlignment="1" applyProtection="1">
      <alignment horizontal="center"/>
      <protection locked="0"/>
    </xf>
    <xf numFmtId="44" fontId="2" fillId="0" borderId="0" xfId="1" applyFont="1" applyFill="1" applyBorder="1" applyAlignment="1" applyProtection="1">
      <alignment horizontal="center"/>
      <protection locked="0"/>
    </xf>
    <xf numFmtId="0" fontId="29" fillId="0" borderId="7" xfId="0" applyFont="1" applyFill="1" applyBorder="1" applyProtection="1">
      <protection locked="0"/>
    </xf>
    <xf numFmtId="0" fontId="29" fillId="0" borderId="7" xfId="0" applyFont="1" applyFill="1" applyBorder="1" applyAlignment="1" applyProtection="1">
      <alignment wrapText="1"/>
      <protection locked="0"/>
    </xf>
    <xf numFmtId="0" fontId="1" fillId="5" borderId="7" xfId="3" applyFont="1" applyFill="1" applyBorder="1" applyAlignment="1" applyProtection="1">
      <alignment horizontal="left"/>
      <protection locked="0"/>
    </xf>
    <xf numFmtId="0" fontId="1" fillId="0" borderId="7" xfId="3" applyFont="1" applyFill="1" applyBorder="1" applyAlignment="1" applyProtection="1">
      <alignment horizontal="left"/>
      <protection locked="0"/>
    </xf>
    <xf numFmtId="0" fontId="26" fillId="0" borderId="6" xfId="0" applyFont="1" applyFill="1" applyBorder="1" applyAlignment="1" applyProtection="1">
      <alignment horizontal="left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0" fontId="20" fillId="0" borderId="7" xfId="0" applyFont="1" applyFill="1" applyBorder="1" applyAlignment="1" applyProtection="1">
      <alignment horizontal="left" wrapText="1"/>
      <protection locked="0"/>
    </xf>
    <xf numFmtId="164" fontId="20" fillId="0" borderId="7" xfId="0" applyNumberFormat="1" applyFont="1" applyBorder="1" applyProtection="1">
      <protection locked="0"/>
    </xf>
    <xf numFmtId="44" fontId="20" fillId="0" borderId="8" xfId="1" applyFont="1" applyBorder="1" applyProtection="1">
      <protection locked="0"/>
    </xf>
    <xf numFmtId="0" fontId="26" fillId="0" borderId="6" xfId="0" applyFont="1" applyFill="1" applyBorder="1" applyProtection="1">
      <protection locked="0"/>
    </xf>
    <xf numFmtId="0" fontId="26" fillId="0" borderId="7" xfId="0" applyFont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164" fontId="27" fillId="0" borderId="7" xfId="0" applyNumberFormat="1" applyFont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Protection="1">
      <protection locked="0"/>
    </xf>
    <xf numFmtId="44" fontId="2" fillId="2" borderId="18" xfId="1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164" fontId="12" fillId="0" borderId="7" xfId="0" applyNumberFormat="1" applyFont="1" applyFill="1" applyBorder="1" applyProtection="1">
      <protection locked="0"/>
    </xf>
    <xf numFmtId="44" fontId="12" fillId="0" borderId="8" xfId="1" applyFont="1" applyFill="1" applyBorder="1" applyProtection="1">
      <protection locked="0"/>
    </xf>
    <xf numFmtId="44" fontId="2" fillId="0" borderId="8" xfId="1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right"/>
      <protection locked="0"/>
    </xf>
    <xf numFmtId="0" fontId="14" fillId="2" borderId="17" xfId="0" applyFont="1" applyFill="1" applyBorder="1" applyAlignment="1" applyProtection="1">
      <alignment wrapText="1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44" fontId="14" fillId="2" borderId="18" xfId="1" applyFont="1" applyFill="1" applyBorder="1" applyAlignment="1" applyProtection="1">
      <alignment horizontal="center"/>
      <protection locked="0"/>
    </xf>
    <xf numFmtId="44" fontId="14" fillId="0" borderId="0" xfId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44" fontId="2" fillId="0" borderId="8" xfId="1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1" fillId="0" borderId="7" xfId="2" applyFont="1" applyFill="1" applyBorder="1" applyAlignment="1" applyProtection="1">
      <alignment horizontal="left" vertical="center"/>
      <protection locked="0"/>
    </xf>
    <xf numFmtId="0" fontId="1" fillId="0" borderId="7" xfId="2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4" fillId="2" borderId="17" xfId="0" applyFont="1" applyFill="1" applyBorder="1" applyAlignment="1" applyProtection="1">
      <alignment horizontal="right"/>
      <protection locked="0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2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164" fontId="12" fillId="0" borderId="2" xfId="0" applyNumberFormat="1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Fill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164" fontId="12" fillId="0" borderId="14" xfId="0" applyNumberFormat="1" applyFont="1" applyBorder="1" applyProtection="1">
      <protection locked="0"/>
    </xf>
    <xf numFmtId="44" fontId="12" fillId="0" borderId="15" xfId="1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44" fontId="12" fillId="0" borderId="11" xfId="1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/>
      <protection locked="0"/>
    </xf>
    <xf numFmtId="164" fontId="12" fillId="0" borderId="0" xfId="0" applyNumberFormat="1" applyFont="1" applyProtection="1">
      <protection locked="0"/>
    </xf>
    <xf numFmtId="164" fontId="12" fillId="0" borderId="0" xfId="0" applyNumberFormat="1" applyFont="1" applyFill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/>
    </xf>
    <xf numFmtId="0" fontId="1" fillId="0" borderId="27" xfId="2" applyFont="1" applyFill="1" applyBorder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  <protection locked="0"/>
    </xf>
    <xf numFmtId="0" fontId="20" fillId="2" borderId="17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0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44" fontId="12" fillId="0" borderId="29" xfId="1" applyFont="1" applyBorder="1" applyProtection="1">
      <protection locked="0"/>
    </xf>
    <xf numFmtId="0" fontId="2" fillId="0" borderId="0" xfId="0" applyFont="1" applyFill="1" applyProtection="1">
      <protection locked="0"/>
    </xf>
    <xf numFmtId="44" fontId="2" fillId="0" borderId="8" xfId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7" xfId="3" applyFont="1" applyFill="1" applyBorder="1" applyAlignment="1" applyProtection="1">
      <alignment horizontal="left" wrapText="1"/>
      <protection locked="0"/>
    </xf>
    <xf numFmtId="0" fontId="20" fillId="0" borderId="0" xfId="0" applyFont="1" applyBorder="1" applyProtection="1">
      <protection locked="0"/>
    </xf>
    <xf numFmtId="0" fontId="22" fillId="2" borderId="25" xfId="0" applyFont="1" applyFill="1" applyBorder="1" applyAlignment="1" applyProtection="1">
      <protection locked="0"/>
    </xf>
    <xf numFmtId="0" fontId="20" fillId="2" borderId="19" xfId="0" applyFont="1" applyFill="1" applyBorder="1" applyAlignment="1" applyProtection="1">
      <protection locked="0"/>
    </xf>
    <xf numFmtId="14" fontId="22" fillId="2" borderId="26" xfId="0" applyNumberFormat="1" applyFont="1" applyFill="1" applyBorder="1" applyAlignment="1" applyProtection="1">
      <protection locked="0"/>
    </xf>
    <xf numFmtId="14" fontId="22" fillId="0" borderId="0" xfId="0" applyNumberFormat="1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3" fillId="4" borderId="1" xfId="0" applyFont="1" applyFill="1" applyBorder="1" applyAlignment="1" applyProtection="1">
      <alignment horizontal="center"/>
      <protection locked="0"/>
    </xf>
    <xf numFmtId="0" fontId="23" fillId="4" borderId="2" xfId="0" applyFont="1" applyFill="1" applyBorder="1" applyAlignment="1" applyProtection="1">
      <alignment horizontal="center"/>
      <protection locked="0"/>
    </xf>
    <xf numFmtId="0" fontId="23" fillId="4" borderId="2" xfId="0" applyFont="1" applyFill="1" applyBorder="1" applyAlignment="1" applyProtection="1">
      <alignment horizontal="center" wrapText="1"/>
      <protection locked="0"/>
    </xf>
    <xf numFmtId="0" fontId="23" fillId="4" borderId="5" xfId="0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center" wrapText="1"/>
      <protection locked="0"/>
    </xf>
    <xf numFmtId="164" fontId="20" fillId="2" borderId="18" xfId="0" applyNumberFormat="1" applyFont="1" applyFill="1" applyBorder="1" applyProtection="1">
      <protection locked="0"/>
    </xf>
    <xf numFmtId="164" fontId="20" fillId="0" borderId="0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left" wrapText="1"/>
      <protection locked="0"/>
    </xf>
    <xf numFmtId="0" fontId="5" fillId="0" borderId="6" xfId="0" applyFont="1" applyFill="1" applyBorder="1" applyAlignment="1" applyProtection="1">
      <alignment horizontal="left" wrapText="1"/>
      <protection locked="0"/>
    </xf>
    <xf numFmtId="0" fontId="1" fillId="0" borderId="7" xfId="4" applyFont="1" applyFill="1" applyBorder="1" applyAlignment="1" applyProtection="1">
      <alignment horizontal="left"/>
      <protection locked="0"/>
    </xf>
    <xf numFmtId="0" fontId="1" fillId="0" borderId="7" xfId="4" applyFont="1" applyFill="1" applyBorder="1" applyAlignment="1" applyProtection="1">
      <alignment horizontal="left" wrapText="1"/>
      <protection locked="0"/>
    </xf>
    <xf numFmtId="0" fontId="23" fillId="2" borderId="17" xfId="0" applyFont="1" applyFill="1" applyBorder="1" applyAlignment="1" applyProtection="1">
      <alignment wrapText="1"/>
      <protection locked="0"/>
    </xf>
    <xf numFmtId="0" fontId="23" fillId="2" borderId="17" xfId="0" applyFont="1" applyFill="1" applyBorder="1" applyAlignment="1" applyProtection="1">
      <alignment horizontal="center"/>
      <protection locked="0"/>
    </xf>
    <xf numFmtId="44" fontId="23" fillId="2" borderId="18" xfId="1" applyFont="1" applyFill="1" applyBorder="1" applyAlignment="1" applyProtection="1">
      <alignment horizontal="center"/>
      <protection locked="0"/>
    </xf>
    <xf numFmtId="44" fontId="23" fillId="0" borderId="0" xfId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0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23" fillId="2" borderId="17" xfId="0" applyFont="1" applyFill="1" applyBorder="1" applyAlignment="1" applyProtection="1">
      <alignment horizontal="right"/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2" xfId="0" applyFont="1" applyFill="1" applyBorder="1" applyAlignment="1" applyProtection="1">
      <alignment wrapText="1"/>
      <protection locked="0"/>
    </xf>
    <xf numFmtId="0" fontId="20" fillId="0" borderId="13" xfId="0" applyFont="1" applyBorder="1" applyProtection="1">
      <protection locked="0"/>
    </xf>
    <xf numFmtId="0" fontId="20" fillId="0" borderId="14" xfId="0" applyFont="1" applyBorder="1" applyProtection="1">
      <protection locked="0"/>
    </xf>
    <xf numFmtId="0" fontId="20" fillId="0" borderId="14" xfId="0" applyFont="1" applyFill="1" applyBorder="1" applyAlignment="1" applyProtection="1">
      <alignment wrapText="1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164" fontId="20" fillId="0" borderId="14" xfId="0" applyNumberFormat="1" applyFont="1" applyBorder="1" applyProtection="1">
      <protection locked="0"/>
    </xf>
    <xf numFmtId="44" fontId="20" fillId="0" borderId="15" xfId="1" applyFont="1" applyBorder="1" applyProtection="1"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center"/>
      <protection locked="0"/>
    </xf>
    <xf numFmtId="164" fontId="20" fillId="0" borderId="0" xfId="0" applyNumberFormat="1" applyFont="1" applyProtection="1"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3" fillId="2" borderId="17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0" fillId="0" borderId="7" xfId="0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29" fillId="0" borderId="6" xfId="0" applyFont="1" applyFill="1" applyBorder="1" applyProtection="1">
      <protection locked="0"/>
    </xf>
    <xf numFmtId="0" fontId="1" fillId="5" borderId="6" xfId="3" applyFont="1" applyFill="1" applyBorder="1" applyAlignment="1" applyProtection="1">
      <alignment horizontal="left"/>
      <protection locked="0"/>
    </xf>
    <xf numFmtId="0" fontId="1" fillId="0" borderId="6" xfId="2" applyFont="1" applyFill="1" applyBorder="1" applyAlignment="1" applyProtection="1">
      <alignment horizontal="left" vertical="center"/>
      <protection locked="0"/>
    </xf>
    <xf numFmtId="164" fontId="12" fillId="0" borderId="0" xfId="0" applyNumberFormat="1" applyFont="1" applyBorder="1" applyProtection="1">
      <protection locked="0"/>
    </xf>
    <xf numFmtId="0" fontId="12" fillId="0" borderId="32" xfId="0" applyFont="1" applyBorder="1" applyProtection="1">
      <protection locked="0"/>
    </xf>
    <xf numFmtId="0" fontId="12" fillId="0" borderId="32" xfId="0" applyFont="1" applyFill="1" applyBorder="1" applyAlignment="1" applyProtection="1">
      <alignment wrapText="1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44" fontId="12" fillId="0" borderId="32" xfId="1" applyFont="1" applyBorder="1" applyProtection="1">
      <protection locked="0"/>
    </xf>
    <xf numFmtId="0" fontId="20" fillId="0" borderId="7" xfId="0" applyFont="1" applyFill="1" applyBorder="1" applyAlignment="1" applyProtection="1">
      <alignment horizontal="center" wrapText="1"/>
    </xf>
    <xf numFmtId="164" fontId="20" fillId="0" borderId="7" xfId="0" applyNumberFormat="1" applyFont="1" applyFill="1" applyBorder="1" applyAlignment="1" applyProtection="1">
      <alignment wrapText="1"/>
      <protection locked="0"/>
    </xf>
    <xf numFmtId="44" fontId="20" fillId="0" borderId="8" xfId="1" applyFont="1" applyFill="1" applyBorder="1" applyAlignment="1" applyProtection="1">
      <alignment wrapText="1"/>
      <protection locked="0"/>
    </xf>
    <xf numFmtId="44" fontId="20" fillId="0" borderId="0" xfId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164" fontId="2" fillId="0" borderId="7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Fill="1" applyBorder="1" applyAlignment="1" applyProtection="1">
      <alignment horizontal="right" wrapText="1"/>
      <protection locked="0"/>
    </xf>
    <xf numFmtId="164" fontId="2" fillId="0" borderId="0" xfId="0" applyNumberFormat="1" applyFont="1" applyFill="1" applyBorder="1" applyAlignment="1" applyProtection="1">
      <alignment horizontal="right" wrapText="1"/>
      <protection locked="0"/>
    </xf>
    <xf numFmtId="44" fontId="2" fillId="0" borderId="8" xfId="1" applyFont="1" applyFill="1" applyBorder="1" applyAlignment="1" applyProtection="1">
      <alignment horizontal="right" wrapText="1"/>
      <protection locked="0"/>
    </xf>
    <xf numFmtId="44" fontId="2" fillId="0" borderId="0" xfId="1" applyFont="1" applyFill="1" applyBorder="1" applyAlignment="1" applyProtection="1">
      <alignment horizontal="right" wrapText="1"/>
      <protection locked="0"/>
    </xf>
    <xf numFmtId="164" fontId="2" fillId="0" borderId="7" xfId="0" applyNumberFormat="1" applyFont="1" applyFill="1" applyBorder="1" applyAlignment="1" applyProtection="1">
      <alignment wrapText="1"/>
      <protection locked="0"/>
    </xf>
    <xf numFmtId="44" fontId="20" fillId="0" borderId="8" xfId="1" applyFont="1" applyFill="1" applyBorder="1" applyAlignment="1" applyProtection="1">
      <alignment horizontal="right" wrapText="1"/>
      <protection locked="0"/>
    </xf>
    <xf numFmtId="44" fontId="20" fillId="0" borderId="0" xfId="1" applyFont="1" applyFill="1" applyBorder="1" applyAlignment="1" applyProtection="1">
      <alignment horizontal="right" wrapText="1"/>
      <protection locked="0"/>
    </xf>
    <xf numFmtId="0" fontId="17" fillId="0" borderId="6" xfId="0" applyFont="1" applyFill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 wrapText="1"/>
    </xf>
    <xf numFmtId="164" fontId="12" fillId="0" borderId="7" xfId="0" applyNumberFormat="1" applyFont="1" applyBorder="1" applyAlignment="1" applyProtection="1">
      <alignment wrapText="1"/>
      <protection locked="0"/>
    </xf>
    <xf numFmtId="44" fontId="12" fillId="0" borderId="8" xfId="1" applyFont="1" applyBorder="1" applyAlignment="1" applyProtection="1">
      <alignment wrapText="1"/>
      <protection locked="0"/>
    </xf>
    <xf numFmtId="44" fontId="12" fillId="0" borderId="0" xfId="1" applyFont="1" applyFill="1" applyBorder="1" applyAlignment="1" applyProtection="1">
      <alignment wrapText="1"/>
      <protection locked="0"/>
    </xf>
    <xf numFmtId="164" fontId="18" fillId="0" borderId="7" xfId="0" applyNumberFormat="1" applyFont="1" applyBorder="1" applyAlignment="1" applyProtection="1">
      <alignment horizontal="right" wrapText="1"/>
      <protection locked="0"/>
    </xf>
    <xf numFmtId="0" fontId="23" fillId="2" borderId="16" xfId="0" applyFont="1" applyFill="1" applyBorder="1" applyAlignment="1" applyProtection="1">
      <alignment wrapText="1"/>
      <protection locked="0"/>
    </xf>
    <xf numFmtId="0" fontId="20" fillId="2" borderId="17" xfId="0" applyFont="1" applyFill="1" applyBorder="1" applyAlignment="1" applyProtection="1">
      <alignment horizontal="center" wrapText="1"/>
    </xf>
    <xf numFmtId="164" fontId="20" fillId="2" borderId="17" xfId="0" applyNumberFormat="1" applyFont="1" applyFill="1" applyBorder="1" applyAlignment="1" applyProtection="1">
      <alignment wrapText="1"/>
      <protection locked="0"/>
    </xf>
    <xf numFmtId="44" fontId="20" fillId="2" borderId="18" xfId="1" applyFont="1" applyFill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center" wrapText="1"/>
    </xf>
    <xf numFmtId="164" fontId="2" fillId="0" borderId="7" xfId="0" applyNumberFormat="1" applyFont="1" applyBorder="1" applyAlignment="1" applyProtection="1">
      <alignment wrapText="1"/>
      <protection locked="0"/>
    </xf>
    <xf numFmtId="44" fontId="2" fillId="0" borderId="8" xfId="1" applyFont="1" applyBorder="1" applyAlignment="1" applyProtection="1">
      <alignment horizontal="center" wrapText="1"/>
      <protection locked="0"/>
    </xf>
    <xf numFmtId="44" fontId="2" fillId="0" borderId="0" xfId="1" applyFont="1" applyFill="1" applyBorder="1" applyAlignment="1" applyProtection="1">
      <alignment horizontal="center" wrapText="1"/>
      <protection locked="0"/>
    </xf>
    <xf numFmtId="0" fontId="29" fillId="0" borderId="6" xfId="0" applyFont="1" applyFill="1" applyBorder="1" applyAlignment="1" applyProtection="1">
      <alignment wrapText="1"/>
      <protection locked="0"/>
    </xf>
    <xf numFmtId="0" fontId="1" fillId="5" borderId="6" xfId="3" applyFont="1" applyFill="1" applyBorder="1" applyAlignment="1" applyProtection="1">
      <alignment horizontal="left" wrapText="1"/>
      <protection locked="0"/>
    </xf>
    <xf numFmtId="0" fontId="1" fillId="5" borderId="7" xfId="3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wrapText="1"/>
    </xf>
    <xf numFmtId="0" fontId="26" fillId="0" borderId="6" xfId="0" applyFont="1" applyFill="1" applyBorder="1" applyAlignment="1" applyProtection="1">
      <alignment horizontal="left" wrapText="1"/>
      <protection locked="0"/>
    </xf>
    <xf numFmtId="0" fontId="20" fillId="0" borderId="7" xfId="0" applyFont="1" applyBorder="1" applyAlignment="1" applyProtection="1">
      <alignment horizontal="center" wrapText="1"/>
    </xf>
    <xf numFmtId="164" fontId="20" fillId="0" borderId="7" xfId="0" applyNumberFormat="1" applyFont="1" applyBorder="1" applyAlignment="1" applyProtection="1">
      <alignment wrapText="1"/>
      <protection locked="0"/>
    </xf>
    <xf numFmtId="44" fontId="20" fillId="0" borderId="8" xfId="1" applyFont="1" applyBorder="1" applyAlignment="1" applyProtection="1">
      <alignment wrapText="1"/>
      <protection locked="0"/>
    </xf>
    <xf numFmtId="0" fontId="26" fillId="0" borderId="6" xfId="0" applyFont="1" applyFill="1" applyBorder="1" applyAlignment="1" applyProtection="1">
      <alignment wrapText="1"/>
      <protection locked="0"/>
    </xf>
    <xf numFmtId="164" fontId="27" fillId="0" borderId="7" xfId="0" applyNumberFormat="1" applyFont="1" applyBorder="1" applyAlignment="1" applyProtection="1">
      <alignment horizontal="right"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 wrapText="1"/>
    </xf>
    <xf numFmtId="164" fontId="2" fillId="2" borderId="17" xfId="0" applyNumberFormat="1" applyFont="1" applyFill="1" applyBorder="1" applyAlignment="1" applyProtection="1">
      <alignment wrapText="1"/>
      <protection locked="0"/>
    </xf>
    <xf numFmtId="44" fontId="2" fillId="2" borderId="18" xfId="1" applyFont="1" applyFill="1" applyBorder="1" applyAlignment="1" applyProtection="1">
      <alignment wrapText="1"/>
      <protection locked="0"/>
    </xf>
    <xf numFmtId="44" fontId="2" fillId="0" borderId="0" xfId="1" applyFont="1" applyFill="1" applyBorder="1" applyAlignment="1" applyProtection="1">
      <alignment wrapText="1"/>
      <protection locked="0"/>
    </xf>
    <xf numFmtId="0" fontId="12" fillId="0" borderId="7" xfId="0" applyFont="1" applyFill="1" applyBorder="1" applyAlignment="1" applyProtection="1">
      <alignment horizontal="center" wrapText="1"/>
    </xf>
    <xf numFmtId="164" fontId="12" fillId="0" borderId="7" xfId="0" applyNumberFormat="1" applyFont="1" applyFill="1" applyBorder="1" applyAlignment="1" applyProtection="1">
      <alignment wrapText="1"/>
      <protection locked="0"/>
    </xf>
    <xf numFmtId="44" fontId="12" fillId="0" borderId="8" xfId="1" applyFont="1" applyFill="1" applyBorder="1" applyAlignment="1" applyProtection="1">
      <alignment wrapText="1"/>
      <protection locked="0"/>
    </xf>
    <xf numFmtId="44" fontId="2" fillId="0" borderId="8" xfId="1" applyFont="1" applyBorder="1" applyAlignment="1" applyProtection="1">
      <alignment wrapText="1"/>
      <protection locked="0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0" fontId="14" fillId="2" borderId="16" xfId="0" applyFont="1" applyFill="1" applyBorder="1" applyAlignment="1" applyProtection="1">
      <alignment wrapText="1"/>
      <protection locked="0"/>
    </xf>
    <xf numFmtId="0" fontId="14" fillId="2" borderId="17" xfId="0" applyFont="1" applyFill="1" applyBorder="1" applyAlignment="1" applyProtection="1">
      <alignment horizontal="center" wrapText="1"/>
    </xf>
    <xf numFmtId="0" fontId="14" fillId="2" borderId="17" xfId="0" applyFont="1" applyFill="1" applyBorder="1" applyAlignment="1" applyProtection="1">
      <alignment horizontal="center" wrapText="1"/>
      <protection locked="0"/>
    </xf>
    <xf numFmtId="44" fontId="14" fillId="2" borderId="18" xfId="1" applyFont="1" applyFill="1" applyBorder="1" applyAlignment="1" applyProtection="1">
      <alignment horizontal="center" wrapText="1"/>
      <protection locked="0"/>
    </xf>
    <xf numFmtId="44" fontId="14" fillId="0" borderId="0" xfId="1" applyFont="1" applyFill="1" applyBorder="1" applyAlignment="1" applyProtection="1">
      <alignment horizontal="center" wrapText="1"/>
      <protection locked="0"/>
    </xf>
    <xf numFmtId="44" fontId="2" fillId="0" borderId="8" xfId="1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 applyProtection="1">
      <alignment horizontal="left" wrapText="1"/>
    </xf>
    <xf numFmtId="0" fontId="1" fillId="0" borderId="6" xfId="2" applyFont="1" applyFill="1" applyBorder="1" applyAlignment="1" applyProtection="1">
      <alignment horizontal="left" vertical="center" wrapText="1"/>
      <protection locked="0"/>
    </xf>
    <xf numFmtId="0" fontId="1" fillId="0" borderId="7" xfId="2" applyFont="1" applyFill="1" applyBorder="1" applyAlignment="1" applyProtection="1">
      <alignment horizontal="left" vertical="center" wrapText="1"/>
      <protection locked="0"/>
    </xf>
    <xf numFmtId="0" fontId="1" fillId="0" borderId="27" xfId="2" applyFont="1" applyFill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wrapText="1"/>
      <protection locked="0"/>
    </xf>
    <xf numFmtId="0" fontId="14" fillId="2" borderId="17" xfId="0" applyFont="1" applyFill="1" applyBorder="1" applyAlignment="1" applyProtection="1">
      <alignment horizontal="right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164" fontId="12" fillId="0" borderId="2" xfId="0" applyNumberFormat="1" applyFont="1" applyBorder="1" applyAlignment="1" applyProtection="1">
      <alignment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164" fontId="12" fillId="0" borderId="14" xfId="0" applyNumberFormat="1" applyFont="1" applyBorder="1" applyAlignment="1" applyProtection="1">
      <alignment wrapText="1"/>
      <protection locked="0"/>
    </xf>
    <xf numFmtId="44" fontId="12" fillId="0" borderId="15" xfId="1" applyFont="1" applyBorder="1" applyAlignment="1" applyProtection="1">
      <alignment wrapText="1"/>
      <protection locked="0"/>
    </xf>
    <xf numFmtId="164" fontId="18" fillId="0" borderId="10" xfId="0" applyNumberFormat="1" applyFont="1" applyBorder="1" applyAlignment="1" applyProtection="1">
      <alignment horizontal="right"/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6" xfId="3" applyFont="1" applyFill="1" applyBorder="1" applyAlignment="1" applyProtection="1">
      <alignment horizontal="left"/>
      <protection locked="0"/>
    </xf>
    <xf numFmtId="0" fontId="20" fillId="0" borderId="9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10" xfId="0" applyFont="1" applyFill="1" applyBorder="1" applyAlignment="1" applyProtection="1">
      <alignment wrapText="1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164" fontId="27" fillId="0" borderId="10" xfId="0" applyNumberFormat="1" applyFont="1" applyBorder="1" applyAlignment="1" applyProtection="1">
      <alignment horizontal="right"/>
      <protection locked="0"/>
    </xf>
    <xf numFmtId="44" fontId="20" fillId="0" borderId="11" xfId="1" applyFont="1" applyBorder="1" applyProtection="1">
      <protection locked="0"/>
    </xf>
    <xf numFmtId="0" fontId="1" fillId="0" borderId="27" xfId="2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2" borderId="20" xfId="0" applyFont="1" applyFill="1" applyBorder="1" applyAlignment="1" applyProtection="1">
      <alignment horizontal="center"/>
      <protection locked="0"/>
    </xf>
    <xf numFmtId="0" fontId="19" fillId="2" borderId="21" xfId="0" applyFont="1" applyFill="1" applyBorder="1" applyAlignment="1" applyProtection="1">
      <alignment horizontal="center"/>
      <protection locked="0"/>
    </xf>
    <xf numFmtId="0" fontId="19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24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0" fontId="14" fillId="3" borderId="30" xfId="0" applyFont="1" applyFill="1" applyBorder="1" applyAlignment="1" applyProtection="1">
      <alignment horizontal="center"/>
      <protection locked="0"/>
    </xf>
    <xf numFmtId="0" fontId="16" fillId="3" borderId="31" xfId="0" applyFont="1" applyFill="1" applyBorder="1" applyAlignment="1" applyProtection="1">
      <alignment horizontal="center"/>
      <protection locked="0"/>
    </xf>
    <xf numFmtId="0" fontId="23" fillId="3" borderId="12" xfId="0" applyFont="1" applyFill="1" applyBorder="1" applyAlignment="1" applyProtection="1">
      <alignment horizontal="center"/>
      <protection locked="0"/>
    </xf>
    <xf numFmtId="0" fontId="24" fillId="3" borderId="3" xfId="0" applyFont="1" applyFill="1" applyBorder="1" applyAlignment="1" applyProtection="1">
      <alignment horizontal="center"/>
      <protection locked="0"/>
    </xf>
    <xf numFmtId="0" fontId="24" fillId="3" borderId="4" xfId="0" applyFont="1" applyFill="1" applyBorder="1" applyAlignment="1" applyProtection="1">
      <alignment horizontal="center"/>
      <protection locked="0"/>
    </xf>
    <xf numFmtId="0" fontId="25" fillId="3" borderId="4" xfId="0" applyFont="1" applyFill="1" applyBorder="1" applyAlignment="1" applyProtection="1">
      <alignment horizontal="center"/>
      <protection locked="0"/>
    </xf>
  </cellXfs>
  <cellStyles count="5">
    <cellStyle name="Currency" xfId="1" builtinId="4"/>
    <cellStyle name="Normal" xfId="0" builtinId="0"/>
    <cellStyle name="Normal 10" xfId="3" xr:uid="{2A33AB83-3571-4BF6-B8ED-38A0A7AD7716}"/>
    <cellStyle name="Normal 22" xfId="4" xr:uid="{3B91CEA8-D89E-4557-8BF1-6BBBCF695D97}"/>
    <cellStyle name="Normal 28 2 2" xfId="2" xr:uid="{D416FD74-DDD5-4DC2-8CEF-34846317B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0B93-93A2-4186-89EF-474AEB40A074}">
  <sheetPr>
    <pageSetUpPr fitToPage="1"/>
  </sheetPr>
  <dimension ref="A1:C33"/>
  <sheetViews>
    <sheetView zoomScaleNormal="100" zoomScaleSheetLayoutView="100" workbookViewId="0">
      <selection activeCell="H17" sqref="H17"/>
    </sheetView>
  </sheetViews>
  <sheetFormatPr defaultRowHeight="13.2"/>
  <cols>
    <col min="1" max="1" width="20.6640625" style="2" customWidth="1"/>
    <col min="2" max="2" width="42" style="4" customWidth="1"/>
    <col min="3" max="3" width="33.6640625" style="2" customWidth="1"/>
    <col min="4" max="4" width="0.44140625" style="2" customWidth="1"/>
    <col min="5" max="5" width="0.88671875" style="2" customWidth="1"/>
    <col min="6" max="240" width="9.109375" style="2"/>
    <col min="241" max="242" width="20.6640625" style="2" customWidth="1"/>
    <col min="243" max="243" width="38.44140625" style="2" customWidth="1"/>
    <col min="244" max="244" width="8.6640625" style="2" customWidth="1"/>
    <col min="245" max="251" width="12.6640625" style="2" customWidth="1"/>
    <col min="252" max="253" width="13.6640625" style="2" customWidth="1"/>
    <col min="254" max="254" width="12.6640625" style="2" customWidth="1"/>
    <col min="255" max="255" width="13.6640625" style="2" customWidth="1"/>
    <col min="256" max="256" width="9.109375" style="2"/>
    <col min="257" max="257" width="16.33203125" style="2" customWidth="1"/>
    <col min="258" max="496" width="9.109375" style="2"/>
    <col min="497" max="498" width="20.6640625" style="2" customWidth="1"/>
    <col min="499" max="499" width="38.44140625" style="2" customWidth="1"/>
    <col min="500" max="500" width="8.6640625" style="2" customWidth="1"/>
    <col min="501" max="507" width="12.6640625" style="2" customWidth="1"/>
    <col min="508" max="509" width="13.6640625" style="2" customWidth="1"/>
    <col min="510" max="510" width="12.6640625" style="2" customWidth="1"/>
    <col min="511" max="511" width="13.6640625" style="2" customWidth="1"/>
    <col min="512" max="512" width="9.109375" style="2"/>
    <col min="513" max="513" width="16.33203125" style="2" customWidth="1"/>
    <col min="514" max="752" width="9.109375" style="2"/>
    <col min="753" max="754" width="20.6640625" style="2" customWidth="1"/>
    <col min="755" max="755" width="38.44140625" style="2" customWidth="1"/>
    <col min="756" max="756" width="8.6640625" style="2" customWidth="1"/>
    <col min="757" max="763" width="12.6640625" style="2" customWidth="1"/>
    <col min="764" max="765" width="13.6640625" style="2" customWidth="1"/>
    <col min="766" max="766" width="12.6640625" style="2" customWidth="1"/>
    <col min="767" max="767" width="13.6640625" style="2" customWidth="1"/>
    <col min="768" max="768" width="9.109375" style="2"/>
    <col min="769" max="769" width="16.33203125" style="2" customWidth="1"/>
    <col min="770" max="1008" width="9.109375" style="2"/>
    <col min="1009" max="1010" width="20.6640625" style="2" customWidth="1"/>
    <col min="1011" max="1011" width="38.44140625" style="2" customWidth="1"/>
    <col min="1012" max="1012" width="8.6640625" style="2" customWidth="1"/>
    <col min="1013" max="1019" width="12.6640625" style="2" customWidth="1"/>
    <col min="1020" max="1021" width="13.6640625" style="2" customWidth="1"/>
    <col min="1022" max="1022" width="12.6640625" style="2" customWidth="1"/>
    <col min="1023" max="1023" width="13.6640625" style="2" customWidth="1"/>
    <col min="1024" max="1024" width="9.109375" style="2"/>
    <col min="1025" max="1025" width="16.33203125" style="2" customWidth="1"/>
    <col min="1026" max="1264" width="9.109375" style="2"/>
    <col min="1265" max="1266" width="20.6640625" style="2" customWidth="1"/>
    <col min="1267" max="1267" width="38.44140625" style="2" customWidth="1"/>
    <col min="1268" max="1268" width="8.6640625" style="2" customWidth="1"/>
    <col min="1269" max="1275" width="12.6640625" style="2" customWidth="1"/>
    <col min="1276" max="1277" width="13.6640625" style="2" customWidth="1"/>
    <col min="1278" max="1278" width="12.6640625" style="2" customWidth="1"/>
    <col min="1279" max="1279" width="13.6640625" style="2" customWidth="1"/>
    <col min="1280" max="1280" width="9.109375" style="2"/>
    <col min="1281" max="1281" width="16.33203125" style="2" customWidth="1"/>
    <col min="1282" max="1520" width="9.109375" style="2"/>
    <col min="1521" max="1522" width="20.6640625" style="2" customWidth="1"/>
    <col min="1523" max="1523" width="38.44140625" style="2" customWidth="1"/>
    <col min="1524" max="1524" width="8.6640625" style="2" customWidth="1"/>
    <col min="1525" max="1531" width="12.6640625" style="2" customWidth="1"/>
    <col min="1532" max="1533" width="13.6640625" style="2" customWidth="1"/>
    <col min="1534" max="1534" width="12.6640625" style="2" customWidth="1"/>
    <col min="1535" max="1535" width="13.6640625" style="2" customWidth="1"/>
    <col min="1536" max="1536" width="9.109375" style="2"/>
    <col min="1537" max="1537" width="16.33203125" style="2" customWidth="1"/>
    <col min="1538" max="1776" width="9.109375" style="2"/>
    <col min="1777" max="1778" width="20.6640625" style="2" customWidth="1"/>
    <col min="1779" max="1779" width="38.44140625" style="2" customWidth="1"/>
    <col min="1780" max="1780" width="8.6640625" style="2" customWidth="1"/>
    <col min="1781" max="1787" width="12.6640625" style="2" customWidth="1"/>
    <col min="1788" max="1789" width="13.6640625" style="2" customWidth="1"/>
    <col min="1790" max="1790" width="12.6640625" style="2" customWidth="1"/>
    <col min="1791" max="1791" width="13.6640625" style="2" customWidth="1"/>
    <col min="1792" max="1792" width="9.109375" style="2"/>
    <col min="1793" max="1793" width="16.33203125" style="2" customWidth="1"/>
    <col min="1794" max="2032" width="9.109375" style="2"/>
    <col min="2033" max="2034" width="20.6640625" style="2" customWidth="1"/>
    <col min="2035" max="2035" width="38.44140625" style="2" customWidth="1"/>
    <col min="2036" max="2036" width="8.6640625" style="2" customWidth="1"/>
    <col min="2037" max="2043" width="12.6640625" style="2" customWidth="1"/>
    <col min="2044" max="2045" width="13.6640625" style="2" customWidth="1"/>
    <col min="2046" max="2046" width="12.6640625" style="2" customWidth="1"/>
    <col min="2047" max="2047" width="13.6640625" style="2" customWidth="1"/>
    <col min="2048" max="2048" width="9.109375" style="2"/>
    <col min="2049" max="2049" width="16.33203125" style="2" customWidth="1"/>
    <col min="2050" max="2288" width="9.109375" style="2"/>
    <col min="2289" max="2290" width="20.6640625" style="2" customWidth="1"/>
    <col min="2291" max="2291" width="38.44140625" style="2" customWidth="1"/>
    <col min="2292" max="2292" width="8.6640625" style="2" customWidth="1"/>
    <col min="2293" max="2299" width="12.6640625" style="2" customWidth="1"/>
    <col min="2300" max="2301" width="13.6640625" style="2" customWidth="1"/>
    <col min="2302" max="2302" width="12.6640625" style="2" customWidth="1"/>
    <col min="2303" max="2303" width="13.6640625" style="2" customWidth="1"/>
    <col min="2304" max="2304" width="9.109375" style="2"/>
    <col min="2305" max="2305" width="16.33203125" style="2" customWidth="1"/>
    <col min="2306" max="2544" width="9.109375" style="2"/>
    <col min="2545" max="2546" width="20.6640625" style="2" customWidth="1"/>
    <col min="2547" max="2547" width="38.44140625" style="2" customWidth="1"/>
    <col min="2548" max="2548" width="8.6640625" style="2" customWidth="1"/>
    <col min="2549" max="2555" width="12.6640625" style="2" customWidth="1"/>
    <col min="2556" max="2557" width="13.6640625" style="2" customWidth="1"/>
    <col min="2558" max="2558" width="12.6640625" style="2" customWidth="1"/>
    <col min="2559" max="2559" width="13.6640625" style="2" customWidth="1"/>
    <col min="2560" max="2560" width="9.109375" style="2"/>
    <col min="2561" max="2561" width="16.33203125" style="2" customWidth="1"/>
    <col min="2562" max="2800" width="9.109375" style="2"/>
    <col min="2801" max="2802" width="20.6640625" style="2" customWidth="1"/>
    <col min="2803" max="2803" width="38.44140625" style="2" customWidth="1"/>
    <col min="2804" max="2804" width="8.6640625" style="2" customWidth="1"/>
    <col min="2805" max="2811" width="12.6640625" style="2" customWidth="1"/>
    <col min="2812" max="2813" width="13.6640625" style="2" customWidth="1"/>
    <col min="2814" max="2814" width="12.6640625" style="2" customWidth="1"/>
    <col min="2815" max="2815" width="13.6640625" style="2" customWidth="1"/>
    <col min="2816" max="2816" width="9.109375" style="2"/>
    <col min="2817" max="2817" width="16.33203125" style="2" customWidth="1"/>
    <col min="2818" max="3056" width="9.109375" style="2"/>
    <col min="3057" max="3058" width="20.6640625" style="2" customWidth="1"/>
    <col min="3059" max="3059" width="38.44140625" style="2" customWidth="1"/>
    <col min="3060" max="3060" width="8.6640625" style="2" customWidth="1"/>
    <col min="3061" max="3067" width="12.6640625" style="2" customWidth="1"/>
    <col min="3068" max="3069" width="13.6640625" style="2" customWidth="1"/>
    <col min="3070" max="3070" width="12.6640625" style="2" customWidth="1"/>
    <col min="3071" max="3071" width="13.6640625" style="2" customWidth="1"/>
    <col min="3072" max="3072" width="9.109375" style="2"/>
    <col min="3073" max="3073" width="16.33203125" style="2" customWidth="1"/>
    <col min="3074" max="3312" width="9.109375" style="2"/>
    <col min="3313" max="3314" width="20.6640625" style="2" customWidth="1"/>
    <col min="3315" max="3315" width="38.44140625" style="2" customWidth="1"/>
    <col min="3316" max="3316" width="8.6640625" style="2" customWidth="1"/>
    <col min="3317" max="3323" width="12.6640625" style="2" customWidth="1"/>
    <col min="3324" max="3325" width="13.6640625" style="2" customWidth="1"/>
    <col min="3326" max="3326" width="12.6640625" style="2" customWidth="1"/>
    <col min="3327" max="3327" width="13.6640625" style="2" customWidth="1"/>
    <col min="3328" max="3328" width="9.109375" style="2"/>
    <col min="3329" max="3329" width="16.33203125" style="2" customWidth="1"/>
    <col min="3330" max="3568" width="9.109375" style="2"/>
    <col min="3569" max="3570" width="20.6640625" style="2" customWidth="1"/>
    <col min="3571" max="3571" width="38.44140625" style="2" customWidth="1"/>
    <col min="3572" max="3572" width="8.6640625" style="2" customWidth="1"/>
    <col min="3573" max="3579" width="12.6640625" style="2" customWidth="1"/>
    <col min="3580" max="3581" width="13.6640625" style="2" customWidth="1"/>
    <col min="3582" max="3582" width="12.6640625" style="2" customWidth="1"/>
    <col min="3583" max="3583" width="13.6640625" style="2" customWidth="1"/>
    <col min="3584" max="3584" width="9.109375" style="2"/>
    <col min="3585" max="3585" width="16.33203125" style="2" customWidth="1"/>
    <col min="3586" max="3824" width="9.109375" style="2"/>
    <col min="3825" max="3826" width="20.6640625" style="2" customWidth="1"/>
    <col min="3827" max="3827" width="38.44140625" style="2" customWidth="1"/>
    <col min="3828" max="3828" width="8.6640625" style="2" customWidth="1"/>
    <col min="3829" max="3835" width="12.6640625" style="2" customWidth="1"/>
    <col min="3836" max="3837" width="13.6640625" style="2" customWidth="1"/>
    <col min="3838" max="3838" width="12.6640625" style="2" customWidth="1"/>
    <col min="3839" max="3839" width="13.6640625" style="2" customWidth="1"/>
    <col min="3840" max="3840" width="9.109375" style="2"/>
    <col min="3841" max="3841" width="16.33203125" style="2" customWidth="1"/>
    <col min="3842" max="4080" width="9.109375" style="2"/>
    <col min="4081" max="4082" width="20.6640625" style="2" customWidth="1"/>
    <col min="4083" max="4083" width="38.44140625" style="2" customWidth="1"/>
    <col min="4084" max="4084" width="8.6640625" style="2" customWidth="1"/>
    <col min="4085" max="4091" width="12.6640625" style="2" customWidth="1"/>
    <col min="4092" max="4093" width="13.6640625" style="2" customWidth="1"/>
    <col min="4094" max="4094" width="12.6640625" style="2" customWidth="1"/>
    <col min="4095" max="4095" width="13.6640625" style="2" customWidth="1"/>
    <col min="4096" max="4096" width="9.109375" style="2"/>
    <col min="4097" max="4097" width="16.33203125" style="2" customWidth="1"/>
    <col min="4098" max="4336" width="9.109375" style="2"/>
    <col min="4337" max="4338" width="20.6640625" style="2" customWidth="1"/>
    <col min="4339" max="4339" width="38.44140625" style="2" customWidth="1"/>
    <col min="4340" max="4340" width="8.6640625" style="2" customWidth="1"/>
    <col min="4341" max="4347" width="12.6640625" style="2" customWidth="1"/>
    <col min="4348" max="4349" width="13.6640625" style="2" customWidth="1"/>
    <col min="4350" max="4350" width="12.6640625" style="2" customWidth="1"/>
    <col min="4351" max="4351" width="13.6640625" style="2" customWidth="1"/>
    <col min="4352" max="4352" width="9.109375" style="2"/>
    <col min="4353" max="4353" width="16.33203125" style="2" customWidth="1"/>
    <col min="4354" max="4592" width="9.109375" style="2"/>
    <col min="4593" max="4594" width="20.6640625" style="2" customWidth="1"/>
    <col min="4595" max="4595" width="38.44140625" style="2" customWidth="1"/>
    <col min="4596" max="4596" width="8.6640625" style="2" customWidth="1"/>
    <col min="4597" max="4603" width="12.6640625" style="2" customWidth="1"/>
    <col min="4604" max="4605" width="13.6640625" style="2" customWidth="1"/>
    <col min="4606" max="4606" width="12.6640625" style="2" customWidth="1"/>
    <col min="4607" max="4607" width="13.6640625" style="2" customWidth="1"/>
    <col min="4608" max="4608" width="9.109375" style="2"/>
    <col min="4609" max="4609" width="16.33203125" style="2" customWidth="1"/>
    <col min="4610" max="4848" width="9.109375" style="2"/>
    <col min="4849" max="4850" width="20.6640625" style="2" customWidth="1"/>
    <col min="4851" max="4851" width="38.44140625" style="2" customWidth="1"/>
    <col min="4852" max="4852" width="8.6640625" style="2" customWidth="1"/>
    <col min="4853" max="4859" width="12.6640625" style="2" customWidth="1"/>
    <col min="4860" max="4861" width="13.6640625" style="2" customWidth="1"/>
    <col min="4862" max="4862" width="12.6640625" style="2" customWidth="1"/>
    <col min="4863" max="4863" width="13.6640625" style="2" customWidth="1"/>
    <col min="4864" max="4864" width="9.109375" style="2"/>
    <col min="4865" max="4865" width="16.33203125" style="2" customWidth="1"/>
    <col min="4866" max="5104" width="9.109375" style="2"/>
    <col min="5105" max="5106" width="20.6640625" style="2" customWidth="1"/>
    <col min="5107" max="5107" width="38.44140625" style="2" customWidth="1"/>
    <col min="5108" max="5108" width="8.6640625" style="2" customWidth="1"/>
    <col min="5109" max="5115" width="12.6640625" style="2" customWidth="1"/>
    <col min="5116" max="5117" width="13.6640625" style="2" customWidth="1"/>
    <col min="5118" max="5118" width="12.6640625" style="2" customWidth="1"/>
    <col min="5119" max="5119" width="13.6640625" style="2" customWidth="1"/>
    <col min="5120" max="5120" width="9.109375" style="2"/>
    <col min="5121" max="5121" width="16.33203125" style="2" customWidth="1"/>
    <col min="5122" max="5360" width="9.109375" style="2"/>
    <col min="5361" max="5362" width="20.6640625" style="2" customWidth="1"/>
    <col min="5363" max="5363" width="38.44140625" style="2" customWidth="1"/>
    <col min="5364" max="5364" width="8.6640625" style="2" customWidth="1"/>
    <col min="5365" max="5371" width="12.6640625" style="2" customWidth="1"/>
    <col min="5372" max="5373" width="13.6640625" style="2" customWidth="1"/>
    <col min="5374" max="5374" width="12.6640625" style="2" customWidth="1"/>
    <col min="5375" max="5375" width="13.6640625" style="2" customWidth="1"/>
    <col min="5376" max="5376" width="9.109375" style="2"/>
    <col min="5377" max="5377" width="16.33203125" style="2" customWidth="1"/>
    <col min="5378" max="5616" width="9.109375" style="2"/>
    <col min="5617" max="5618" width="20.6640625" style="2" customWidth="1"/>
    <col min="5619" max="5619" width="38.44140625" style="2" customWidth="1"/>
    <col min="5620" max="5620" width="8.6640625" style="2" customWidth="1"/>
    <col min="5621" max="5627" width="12.6640625" style="2" customWidth="1"/>
    <col min="5628" max="5629" width="13.6640625" style="2" customWidth="1"/>
    <col min="5630" max="5630" width="12.6640625" style="2" customWidth="1"/>
    <col min="5631" max="5631" width="13.6640625" style="2" customWidth="1"/>
    <col min="5632" max="5632" width="9.109375" style="2"/>
    <col min="5633" max="5633" width="16.33203125" style="2" customWidth="1"/>
    <col min="5634" max="5872" width="9.109375" style="2"/>
    <col min="5873" max="5874" width="20.6640625" style="2" customWidth="1"/>
    <col min="5875" max="5875" width="38.44140625" style="2" customWidth="1"/>
    <col min="5876" max="5876" width="8.6640625" style="2" customWidth="1"/>
    <col min="5877" max="5883" width="12.6640625" style="2" customWidth="1"/>
    <col min="5884" max="5885" width="13.6640625" style="2" customWidth="1"/>
    <col min="5886" max="5886" width="12.6640625" style="2" customWidth="1"/>
    <col min="5887" max="5887" width="13.6640625" style="2" customWidth="1"/>
    <col min="5888" max="5888" width="9.109375" style="2"/>
    <col min="5889" max="5889" width="16.33203125" style="2" customWidth="1"/>
    <col min="5890" max="6128" width="9.109375" style="2"/>
    <col min="6129" max="6130" width="20.6640625" style="2" customWidth="1"/>
    <col min="6131" max="6131" width="38.44140625" style="2" customWidth="1"/>
    <col min="6132" max="6132" width="8.6640625" style="2" customWidth="1"/>
    <col min="6133" max="6139" width="12.6640625" style="2" customWidth="1"/>
    <col min="6140" max="6141" width="13.6640625" style="2" customWidth="1"/>
    <col min="6142" max="6142" width="12.6640625" style="2" customWidth="1"/>
    <col min="6143" max="6143" width="13.6640625" style="2" customWidth="1"/>
    <col min="6144" max="6144" width="9.109375" style="2"/>
    <col min="6145" max="6145" width="16.33203125" style="2" customWidth="1"/>
    <col min="6146" max="6384" width="9.109375" style="2"/>
    <col min="6385" max="6386" width="20.6640625" style="2" customWidth="1"/>
    <col min="6387" max="6387" width="38.44140625" style="2" customWidth="1"/>
    <col min="6388" max="6388" width="8.6640625" style="2" customWidth="1"/>
    <col min="6389" max="6395" width="12.6640625" style="2" customWidth="1"/>
    <col min="6396" max="6397" width="13.6640625" style="2" customWidth="1"/>
    <col min="6398" max="6398" width="12.6640625" style="2" customWidth="1"/>
    <col min="6399" max="6399" width="13.6640625" style="2" customWidth="1"/>
    <col min="6400" max="6400" width="9.109375" style="2"/>
    <col min="6401" max="6401" width="16.33203125" style="2" customWidth="1"/>
    <col min="6402" max="6640" width="9.109375" style="2"/>
    <col min="6641" max="6642" width="20.6640625" style="2" customWidth="1"/>
    <col min="6643" max="6643" width="38.44140625" style="2" customWidth="1"/>
    <col min="6644" max="6644" width="8.6640625" style="2" customWidth="1"/>
    <col min="6645" max="6651" width="12.6640625" style="2" customWidth="1"/>
    <col min="6652" max="6653" width="13.6640625" style="2" customWidth="1"/>
    <col min="6654" max="6654" width="12.6640625" style="2" customWidth="1"/>
    <col min="6655" max="6655" width="13.6640625" style="2" customWidth="1"/>
    <col min="6656" max="6656" width="9.109375" style="2"/>
    <col min="6657" max="6657" width="16.33203125" style="2" customWidth="1"/>
    <col min="6658" max="6896" width="9.109375" style="2"/>
    <col min="6897" max="6898" width="20.6640625" style="2" customWidth="1"/>
    <col min="6899" max="6899" width="38.44140625" style="2" customWidth="1"/>
    <col min="6900" max="6900" width="8.6640625" style="2" customWidth="1"/>
    <col min="6901" max="6907" width="12.6640625" style="2" customWidth="1"/>
    <col min="6908" max="6909" width="13.6640625" style="2" customWidth="1"/>
    <col min="6910" max="6910" width="12.6640625" style="2" customWidth="1"/>
    <col min="6911" max="6911" width="13.6640625" style="2" customWidth="1"/>
    <col min="6912" max="6912" width="9.109375" style="2"/>
    <col min="6913" max="6913" width="16.33203125" style="2" customWidth="1"/>
    <col min="6914" max="7152" width="9.109375" style="2"/>
    <col min="7153" max="7154" width="20.6640625" style="2" customWidth="1"/>
    <col min="7155" max="7155" width="38.44140625" style="2" customWidth="1"/>
    <col min="7156" max="7156" width="8.6640625" style="2" customWidth="1"/>
    <col min="7157" max="7163" width="12.6640625" style="2" customWidth="1"/>
    <col min="7164" max="7165" width="13.6640625" style="2" customWidth="1"/>
    <col min="7166" max="7166" width="12.6640625" style="2" customWidth="1"/>
    <col min="7167" max="7167" width="13.6640625" style="2" customWidth="1"/>
    <col min="7168" max="7168" width="9.109375" style="2"/>
    <col min="7169" max="7169" width="16.33203125" style="2" customWidth="1"/>
    <col min="7170" max="7408" width="9.109375" style="2"/>
    <col min="7409" max="7410" width="20.6640625" style="2" customWidth="1"/>
    <col min="7411" max="7411" width="38.44140625" style="2" customWidth="1"/>
    <col min="7412" max="7412" width="8.6640625" style="2" customWidth="1"/>
    <col min="7413" max="7419" width="12.6640625" style="2" customWidth="1"/>
    <col min="7420" max="7421" width="13.6640625" style="2" customWidth="1"/>
    <col min="7422" max="7422" width="12.6640625" style="2" customWidth="1"/>
    <col min="7423" max="7423" width="13.6640625" style="2" customWidth="1"/>
    <col min="7424" max="7424" width="9.109375" style="2"/>
    <col min="7425" max="7425" width="16.33203125" style="2" customWidth="1"/>
    <col min="7426" max="7664" width="9.109375" style="2"/>
    <col min="7665" max="7666" width="20.6640625" style="2" customWidth="1"/>
    <col min="7667" max="7667" width="38.44140625" style="2" customWidth="1"/>
    <col min="7668" max="7668" width="8.6640625" style="2" customWidth="1"/>
    <col min="7669" max="7675" width="12.6640625" style="2" customWidth="1"/>
    <col min="7676" max="7677" width="13.6640625" style="2" customWidth="1"/>
    <col min="7678" max="7678" width="12.6640625" style="2" customWidth="1"/>
    <col min="7679" max="7679" width="13.6640625" style="2" customWidth="1"/>
    <col min="7680" max="7680" width="9.109375" style="2"/>
    <col min="7681" max="7681" width="16.33203125" style="2" customWidth="1"/>
    <col min="7682" max="7920" width="9.109375" style="2"/>
    <col min="7921" max="7922" width="20.6640625" style="2" customWidth="1"/>
    <col min="7923" max="7923" width="38.44140625" style="2" customWidth="1"/>
    <col min="7924" max="7924" width="8.6640625" style="2" customWidth="1"/>
    <col min="7925" max="7931" width="12.6640625" style="2" customWidth="1"/>
    <col min="7932" max="7933" width="13.6640625" style="2" customWidth="1"/>
    <col min="7934" max="7934" width="12.6640625" style="2" customWidth="1"/>
    <col min="7935" max="7935" width="13.6640625" style="2" customWidth="1"/>
    <col min="7936" max="7936" width="9.109375" style="2"/>
    <col min="7937" max="7937" width="16.33203125" style="2" customWidth="1"/>
    <col min="7938" max="8176" width="9.109375" style="2"/>
    <col min="8177" max="8178" width="20.6640625" style="2" customWidth="1"/>
    <col min="8179" max="8179" width="38.44140625" style="2" customWidth="1"/>
    <col min="8180" max="8180" width="8.6640625" style="2" customWidth="1"/>
    <col min="8181" max="8187" width="12.6640625" style="2" customWidth="1"/>
    <col min="8188" max="8189" width="13.6640625" style="2" customWidth="1"/>
    <col min="8190" max="8190" width="12.6640625" style="2" customWidth="1"/>
    <col min="8191" max="8191" width="13.6640625" style="2" customWidth="1"/>
    <col min="8192" max="8192" width="9.109375" style="2"/>
    <col min="8193" max="8193" width="16.33203125" style="2" customWidth="1"/>
    <col min="8194" max="8432" width="9.109375" style="2"/>
    <col min="8433" max="8434" width="20.6640625" style="2" customWidth="1"/>
    <col min="8435" max="8435" width="38.44140625" style="2" customWidth="1"/>
    <col min="8436" max="8436" width="8.6640625" style="2" customWidth="1"/>
    <col min="8437" max="8443" width="12.6640625" style="2" customWidth="1"/>
    <col min="8444" max="8445" width="13.6640625" style="2" customWidth="1"/>
    <col min="8446" max="8446" width="12.6640625" style="2" customWidth="1"/>
    <col min="8447" max="8447" width="13.6640625" style="2" customWidth="1"/>
    <col min="8448" max="8448" width="9.109375" style="2"/>
    <col min="8449" max="8449" width="16.33203125" style="2" customWidth="1"/>
    <col min="8450" max="8688" width="9.109375" style="2"/>
    <col min="8689" max="8690" width="20.6640625" style="2" customWidth="1"/>
    <col min="8691" max="8691" width="38.44140625" style="2" customWidth="1"/>
    <col min="8692" max="8692" width="8.6640625" style="2" customWidth="1"/>
    <col min="8693" max="8699" width="12.6640625" style="2" customWidth="1"/>
    <col min="8700" max="8701" width="13.6640625" style="2" customWidth="1"/>
    <col min="8702" max="8702" width="12.6640625" style="2" customWidth="1"/>
    <col min="8703" max="8703" width="13.6640625" style="2" customWidth="1"/>
    <col min="8704" max="8704" width="9.109375" style="2"/>
    <col min="8705" max="8705" width="16.33203125" style="2" customWidth="1"/>
    <col min="8706" max="8944" width="9.109375" style="2"/>
    <col min="8945" max="8946" width="20.6640625" style="2" customWidth="1"/>
    <col min="8947" max="8947" width="38.44140625" style="2" customWidth="1"/>
    <col min="8948" max="8948" width="8.6640625" style="2" customWidth="1"/>
    <col min="8949" max="8955" width="12.6640625" style="2" customWidth="1"/>
    <col min="8956" max="8957" width="13.6640625" style="2" customWidth="1"/>
    <col min="8958" max="8958" width="12.6640625" style="2" customWidth="1"/>
    <col min="8959" max="8959" width="13.6640625" style="2" customWidth="1"/>
    <col min="8960" max="8960" width="9.109375" style="2"/>
    <col min="8961" max="8961" width="16.33203125" style="2" customWidth="1"/>
    <col min="8962" max="9200" width="9.109375" style="2"/>
    <col min="9201" max="9202" width="20.6640625" style="2" customWidth="1"/>
    <col min="9203" max="9203" width="38.44140625" style="2" customWidth="1"/>
    <col min="9204" max="9204" width="8.6640625" style="2" customWidth="1"/>
    <col min="9205" max="9211" width="12.6640625" style="2" customWidth="1"/>
    <col min="9212" max="9213" width="13.6640625" style="2" customWidth="1"/>
    <col min="9214" max="9214" width="12.6640625" style="2" customWidth="1"/>
    <col min="9215" max="9215" width="13.6640625" style="2" customWidth="1"/>
    <col min="9216" max="9216" width="9.109375" style="2"/>
    <col min="9217" max="9217" width="16.33203125" style="2" customWidth="1"/>
    <col min="9218" max="9456" width="9.109375" style="2"/>
    <col min="9457" max="9458" width="20.6640625" style="2" customWidth="1"/>
    <col min="9459" max="9459" width="38.44140625" style="2" customWidth="1"/>
    <col min="9460" max="9460" width="8.6640625" style="2" customWidth="1"/>
    <col min="9461" max="9467" width="12.6640625" style="2" customWidth="1"/>
    <col min="9468" max="9469" width="13.6640625" style="2" customWidth="1"/>
    <col min="9470" max="9470" width="12.6640625" style="2" customWidth="1"/>
    <col min="9471" max="9471" width="13.6640625" style="2" customWidth="1"/>
    <col min="9472" max="9472" width="9.109375" style="2"/>
    <col min="9473" max="9473" width="16.33203125" style="2" customWidth="1"/>
    <col min="9474" max="9712" width="9.109375" style="2"/>
    <col min="9713" max="9714" width="20.6640625" style="2" customWidth="1"/>
    <col min="9715" max="9715" width="38.44140625" style="2" customWidth="1"/>
    <col min="9716" max="9716" width="8.6640625" style="2" customWidth="1"/>
    <col min="9717" max="9723" width="12.6640625" style="2" customWidth="1"/>
    <col min="9724" max="9725" width="13.6640625" style="2" customWidth="1"/>
    <col min="9726" max="9726" width="12.6640625" style="2" customWidth="1"/>
    <col min="9727" max="9727" width="13.6640625" style="2" customWidth="1"/>
    <col min="9728" max="9728" width="9.109375" style="2"/>
    <col min="9729" max="9729" width="16.33203125" style="2" customWidth="1"/>
    <col min="9730" max="9968" width="9.109375" style="2"/>
    <col min="9969" max="9970" width="20.6640625" style="2" customWidth="1"/>
    <col min="9971" max="9971" width="38.44140625" style="2" customWidth="1"/>
    <col min="9972" max="9972" width="8.6640625" style="2" customWidth="1"/>
    <col min="9973" max="9979" width="12.6640625" style="2" customWidth="1"/>
    <col min="9980" max="9981" width="13.6640625" style="2" customWidth="1"/>
    <col min="9982" max="9982" width="12.6640625" style="2" customWidth="1"/>
    <col min="9983" max="9983" width="13.6640625" style="2" customWidth="1"/>
    <col min="9984" max="9984" width="9.109375" style="2"/>
    <col min="9985" max="9985" width="16.33203125" style="2" customWidth="1"/>
    <col min="9986" max="10224" width="9.109375" style="2"/>
    <col min="10225" max="10226" width="20.6640625" style="2" customWidth="1"/>
    <col min="10227" max="10227" width="38.44140625" style="2" customWidth="1"/>
    <col min="10228" max="10228" width="8.6640625" style="2" customWidth="1"/>
    <col min="10229" max="10235" width="12.6640625" style="2" customWidth="1"/>
    <col min="10236" max="10237" width="13.6640625" style="2" customWidth="1"/>
    <col min="10238" max="10238" width="12.6640625" style="2" customWidth="1"/>
    <col min="10239" max="10239" width="13.6640625" style="2" customWidth="1"/>
    <col min="10240" max="10240" width="9.109375" style="2"/>
    <col min="10241" max="10241" width="16.33203125" style="2" customWidth="1"/>
    <col min="10242" max="10480" width="9.109375" style="2"/>
    <col min="10481" max="10482" width="20.6640625" style="2" customWidth="1"/>
    <col min="10483" max="10483" width="38.44140625" style="2" customWidth="1"/>
    <col min="10484" max="10484" width="8.6640625" style="2" customWidth="1"/>
    <col min="10485" max="10491" width="12.6640625" style="2" customWidth="1"/>
    <col min="10492" max="10493" width="13.6640625" style="2" customWidth="1"/>
    <col min="10494" max="10494" width="12.6640625" style="2" customWidth="1"/>
    <col min="10495" max="10495" width="13.6640625" style="2" customWidth="1"/>
    <col min="10496" max="10496" width="9.109375" style="2"/>
    <col min="10497" max="10497" width="16.33203125" style="2" customWidth="1"/>
    <col min="10498" max="10736" width="9.109375" style="2"/>
    <col min="10737" max="10738" width="20.6640625" style="2" customWidth="1"/>
    <col min="10739" max="10739" width="38.44140625" style="2" customWidth="1"/>
    <col min="10740" max="10740" width="8.6640625" style="2" customWidth="1"/>
    <col min="10741" max="10747" width="12.6640625" style="2" customWidth="1"/>
    <col min="10748" max="10749" width="13.6640625" style="2" customWidth="1"/>
    <col min="10750" max="10750" width="12.6640625" style="2" customWidth="1"/>
    <col min="10751" max="10751" width="13.6640625" style="2" customWidth="1"/>
    <col min="10752" max="10752" width="9.109375" style="2"/>
    <col min="10753" max="10753" width="16.33203125" style="2" customWidth="1"/>
    <col min="10754" max="10992" width="9.109375" style="2"/>
    <col min="10993" max="10994" width="20.6640625" style="2" customWidth="1"/>
    <col min="10995" max="10995" width="38.44140625" style="2" customWidth="1"/>
    <col min="10996" max="10996" width="8.6640625" style="2" customWidth="1"/>
    <col min="10997" max="11003" width="12.6640625" style="2" customWidth="1"/>
    <col min="11004" max="11005" width="13.6640625" style="2" customWidth="1"/>
    <col min="11006" max="11006" width="12.6640625" style="2" customWidth="1"/>
    <col min="11007" max="11007" width="13.6640625" style="2" customWidth="1"/>
    <col min="11008" max="11008" width="9.109375" style="2"/>
    <col min="11009" max="11009" width="16.33203125" style="2" customWidth="1"/>
    <col min="11010" max="11248" width="9.109375" style="2"/>
    <col min="11249" max="11250" width="20.6640625" style="2" customWidth="1"/>
    <col min="11251" max="11251" width="38.44140625" style="2" customWidth="1"/>
    <col min="11252" max="11252" width="8.6640625" style="2" customWidth="1"/>
    <col min="11253" max="11259" width="12.6640625" style="2" customWidth="1"/>
    <col min="11260" max="11261" width="13.6640625" style="2" customWidth="1"/>
    <col min="11262" max="11262" width="12.6640625" style="2" customWidth="1"/>
    <col min="11263" max="11263" width="13.6640625" style="2" customWidth="1"/>
    <col min="11264" max="11264" width="9.109375" style="2"/>
    <col min="11265" max="11265" width="16.33203125" style="2" customWidth="1"/>
    <col min="11266" max="11504" width="9.109375" style="2"/>
    <col min="11505" max="11506" width="20.6640625" style="2" customWidth="1"/>
    <col min="11507" max="11507" width="38.44140625" style="2" customWidth="1"/>
    <col min="11508" max="11508" width="8.6640625" style="2" customWidth="1"/>
    <col min="11509" max="11515" width="12.6640625" style="2" customWidth="1"/>
    <col min="11516" max="11517" width="13.6640625" style="2" customWidth="1"/>
    <col min="11518" max="11518" width="12.6640625" style="2" customWidth="1"/>
    <col min="11519" max="11519" width="13.6640625" style="2" customWidth="1"/>
    <col min="11520" max="11520" width="9.109375" style="2"/>
    <col min="11521" max="11521" width="16.33203125" style="2" customWidth="1"/>
    <col min="11522" max="11760" width="9.109375" style="2"/>
    <col min="11761" max="11762" width="20.6640625" style="2" customWidth="1"/>
    <col min="11763" max="11763" width="38.44140625" style="2" customWidth="1"/>
    <col min="11764" max="11764" width="8.6640625" style="2" customWidth="1"/>
    <col min="11765" max="11771" width="12.6640625" style="2" customWidth="1"/>
    <col min="11772" max="11773" width="13.6640625" style="2" customWidth="1"/>
    <col min="11774" max="11774" width="12.6640625" style="2" customWidth="1"/>
    <col min="11775" max="11775" width="13.6640625" style="2" customWidth="1"/>
    <col min="11776" max="11776" width="9.109375" style="2"/>
    <col min="11777" max="11777" width="16.33203125" style="2" customWidth="1"/>
    <col min="11778" max="12016" width="9.109375" style="2"/>
    <col min="12017" max="12018" width="20.6640625" style="2" customWidth="1"/>
    <col min="12019" max="12019" width="38.44140625" style="2" customWidth="1"/>
    <col min="12020" max="12020" width="8.6640625" style="2" customWidth="1"/>
    <col min="12021" max="12027" width="12.6640625" style="2" customWidth="1"/>
    <col min="12028" max="12029" width="13.6640625" style="2" customWidth="1"/>
    <col min="12030" max="12030" width="12.6640625" style="2" customWidth="1"/>
    <col min="12031" max="12031" width="13.6640625" style="2" customWidth="1"/>
    <col min="12032" max="12032" width="9.109375" style="2"/>
    <col min="12033" max="12033" width="16.33203125" style="2" customWidth="1"/>
    <col min="12034" max="12272" width="9.109375" style="2"/>
    <col min="12273" max="12274" width="20.6640625" style="2" customWidth="1"/>
    <col min="12275" max="12275" width="38.44140625" style="2" customWidth="1"/>
    <col min="12276" max="12276" width="8.6640625" style="2" customWidth="1"/>
    <col min="12277" max="12283" width="12.6640625" style="2" customWidth="1"/>
    <col min="12284" max="12285" width="13.6640625" style="2" customWidth="1"/>
    <col min="12286" max="12286" width="12.6640625" style="2" customWidth="1"/>
    <col min="12287" max="12287" width="13.6640625" style="2" customWidth="1"/>
    <col min="12288" max="12288" width="9.109375" style="2"/>
    <col min="12289" max="12289" width="16.33203125" style="2" customWidth="1"/>
    <col min="12290" max="12528" width="9.109375" style="2"/>
    <col min="12529" max="12530" width="20.6640625" style="2" customWidth="1"/>
    <col min="12531" max="12531" width="38.44140625" style="2" customWidth="1"/>
    <col min="12532" max="12532" width="8.6640625" style="2" customWidth="1"/>
    <col min="12533" max="12539" width="12.6640625" style="2" customWidth="1"/>
    <col min="12540" max="12541" width="13.6640625" style="2" customWidth="1"/>
    <col min="12542" max="12542" width="12.6640625" style="2" customWidth="1"/>
    <col min="12543" max="12543" width="13.6640625" style="2" customWidth="1"/>
    <col min="12544" max="12544" width="9.109375" style="2"/>
    <col min="12545" max="12545" width="16.33203125" style="2" customWidth="1"/>
    <col min="12546" max="12784" width="9.109375" style="2"/>
    <col min="12785" max="12786" width="20.6640625" style="2" customWidth="1"/>
    <col min="12787" max="12787" width="38.44140625" style="2" customWidth="1"/>
    <col min="12788" max="12788" width="8.6640625" style="2" customWidth="1"/>
    <col min="12789" max="12795" width="12.6640625" style="2" customWidth="1"/>
    <col min="12796" max="12797" width="13.6640625" style="2" customWidth="1"/>
    <col min="12798" max="12798" width="12.6640625" style="2" customWidth="1"/>
    <col min="12799" max="12799" width="13.6640625" style="2" customWidth="1"/>
    <col min="12800" max="12800" width="9.109375" style="2"/>
    <col min="12801" max="12801" width="16.33203125" style="2" customWidth="1"/>
    <col min="12802" max="13040" width="9.109375" style="2"/>
    <col min="13041" max="13042" width="20.6640625" style="2" customWidth="1"/>
    <col min="13043" max="13043" width="38.44140625" style="2" customWidth="1"/>
    <col min="13044" max="13044" width="8.6640625" style="2" customWidth="1"/>
    <col min="13045" max="13051" width="12.6640625" style="2" customWidth="1"/>
    <col min="13052" max="13053" width="13.6640625" style="2" customWidth="1"/>
    <col min="13054" max="13054" width="12.6640625" style="2" customWidth="1"/>
    <col min="13055" max="13055" width="13.6640625" style="2" customWidth="1"/>
    <col min="13056" max="13056" width="9.109375" style="2"/>
    <col min="13057" max="13057" width="16.33203125" style="2" customWidth="1"/>
    <col min="13058" max="13296" width="9.109375" style="2"/>
    <col min="13297" max="13298" width="20.6640625" style="2" customWidth="1"/>
    <col min="13299" max="13299" width="38.44140625" style="2" customWidth="1"/>
    <col min="13300" max="13300" width="8.6640625" style="2" customWidth="1"/>
    <col min="13301" max="13307" width="12.6640625" style="2" customWidth="1"/>
    <col min="13308" max="13309" width="13.6640625" style="2" customWidth="1"/>
    <col min="13310" max="13310" width="12.6640625" style="2" customWidth="1"/>
    <col min="13311" max="13311" width="13.6640625" style="2" customWidth="1"/>
    <col min="13312" max="13312" width="9.109375" style="2"/>
    <col min="13313" max="13313" width="16.33203125" style="2" customWidth="1"/>
    <col min="13314" max="13552" width="9.109375" style="2"/>
    <col min="13553" max="13554" width="20.6640625" style="2" customWidth="1"/>
    <col min="13555" max="13555" width="38.44140625" style="2" customWidth="1"/>
    <col min="13556" max="13556" width="8.6640625" style="2" customWidth="1"/>
    <col min="13557" max="13563" width="12.6640625" style="2" customWidth="1"/>
    <col min="13564" max="13565" width="13.6640625" style="2" customWidth="1"/>
    <col min="13566" max="13566" width="12.6640625" style="2" customWidth="1"/>
    <col min="13567" max="13567" width="13.6640625" style="2" customWidth="1"/>
    <col min="13568" max="13568" width="9.109375" style="2"/>
    <col min="13569" max="13569" width="16.33203125" style="2" customWidth="1"/>
    <col min="13570" max="13808" width="9.109375" style="2"/>
    <col min="13809" max="13810" width="20.6640625" style="2" customWidth="1"/>
    <col min="13811" max="13811" width="38.44140625" style="2" customWidth="1"/>
    <col min="13812" max="13812" width="8.6640625" style="2" customWidth="1"/>
    <col min="13813" max="13819" width="12.6640625" style="2" customWidth="1"/>
    <col min="13820" max="13821" width="13.6640625" style="2" customWidth="1"/>
    <col min="13822" max="13822" width="12.6640625" style="2" customWidth="1"/>
    <col min="13823" max="13823" width="13.6640625" style="2" customWidth="1"/>
    <col min="13824" max="13824" width="9.109375" style="2"/>
    <col min="13825" max="13825" width="16.33203125" style="2" customWidth="1"/>
    <col min="13826" max="14064" width="9.109375" style="2"/>
    <col min="14065" max="14066" width="20.6640625" style="2" customWidth="1"/>
    <col min="14067" max="14067" width="38.44140625" style="2" customWidth="1"/>
    <col min="14068" max="14068" width="8.6640625" style="2" customWidth="1"/>
    <col min="14069" max="14075" width="12.6640625" style="2" customWidth="1"/>
    <col min="14076" max="14077" width="13.6640625" style="2" customWidth="1"/>
    <col min="14078" max="14078" width="12.6640625" style="2" customWidth="1"/>
    <col min="14079" max="14079" width="13.6640625" style="2" customWidth="1"/>
    <col min="14080" max="14080" width="9.109375" style="2"/>
    <col min="14081" max="14081" width="16.33203125" style="2" customWidth="1"/>
    <col min="14082" max="14320" width="9.109375" style="2"/>
    <col min="14321" max="14322" width="20.6640625" style="2" customWidth="1"/>
    <col min="14323" max="14323" width="38.44140625" style="2" customWidth="1"/>
    <col min="14324" max="14324" width="8.6640625" style="2" customWidth="1"/>
    <col min="14325" max="14331" width="12.6640625" style="2" customWidth="1"/>
    <col min="14332" max="14333" width="13.6640625" style="2" customWidth="1"/>
    <col min="14334" max="14334" width="12.6640625" style="2" customWidth="1"/>
    <col min="14335" max="14335" width="13.6640625" style="2" customWidth="1"/>
    <col min="14336" max="14336" width="9.109375" style="2"/>
    <col min="14337" max="14337" width="16.33203125" style="2" customWidth="1"/>
    <col min="14338" max="14576" width="9.109375" style="2"/>
    <col min="14577" max="14578" width="20.6640625" style="2" customWidth="1"/>
    <col min="14579" max="14579" width="38.44140625" style="2" customWidth="1"/>
    <col min="14580" max="14580" width="8.6640625" style="2" customWidth="1"/>
    <col min="14581" max="14587" width="12.6640625" style="2" customWidth="1"/>
    <col min="14588" max="14589" width="13.6640625" style="2" customWidth="1"/>
    <col min="14590" max="14590" width="12.6640625" style="2" customWidth="1"/>
    <col min="14591" max="14591" width="13.6640625" style="2" customWidth="1"/>
    <col min="14592" max="14592" width="9.109375" style="2"/>
    <col min="14593" max="14593" width="16.33203125" style="2" customWidth="1"/>
    <col min="14594" max="14832" width="9.109375" style="2"/>
    <col min="14833" max="14834" width="20.6640625" style="2" customWidth="1"/>
    <col min="14835" max="14835" width="38.44140625" style="2" customWidth="1"/>
    <col min="14836" max="14836" width="8.6640625" style="2" customWidth="1"/>
    <col min="14837" max="14843" width="12.6640625" style="2" customWidth="1"/>
    <col min="14844" max="14845" width="13.6640625" style="2" customWidth="1"/>
    <col min="14846" max="14846" width="12.6640625" style="2" customWidth="1"/>
    <col min="14847" max="14847" width="13.6640625" style="2" customWidth="1"/>
    <col min="14848" max="14848" width="9.109375" style="2"/>
    <col min="14849" max="14849" width="16.33203125" style="2" customWidth="1"/>
    <col min="14850" max="15088" width="9.109375" style="2"/>
    <col min="15089" max="15090" width="20.6640625" style="2" customWidth="1"/>
    <col min="15091" max="15091" width="38.44140625" style="2" customWidth="1"/>
    <col min="15092" max="15092" width="8.6640625" style="2" customWidth="1"/>
    <col min="15093" max="15099" width="12.6640625" style="2" customWidth="1"/>
    <col min="15100" max="15101" width="13.6640625" style="2" customWidth="1"/>
    <col min="15102" max="15102" width="12.6640625" style="2" customWidth="1"/>
    <col min="15103" max="15103" width="13.6640625" style="2" customWidth="1"/>
    <col min="15104" max="15104" width="9.109375" style="2"/>
    <col min="15105" max="15105" width="16.33203125" style="2" customWidth="1"/>
    <col min="15106" max="15344" width="9.109375" style="2"/>
    <col min="15345" max="15346" width="20.6640625" style="2" customWidth="1"/>
    <col min="15347" max="15347" width="38.44140625" style="2" customWidth="1"/>
    <col min="15348" max="15348" width="8.6640625" style="2" customWidth="1"/>
    <col min="15349" max="15355" width="12.6640625" style="2" customWidth="1"/>
    <col min="15356" max="15357" width="13.6640625" style="2" customWidth="1"/>
    <col min="15358" max="15358" width="12.6640625" style="2" customWidth="1"/>
    <col min="15359" max="15359" width="13.6640625" style="2" customWidth="1"/>
    <col min="15360" max="15360" width="9.109375" style="2"/>
    <col min="15361" max="15361" width="16.33203125" style="2" customWidth="1"/>
    <col min="15362" max="15600" width="9.109375" style="2"/>
    <col min="15601" max="15602" width="20.6640625" style="2" customWidth="1"/>
    <col min="15603" max="15603" width="38.44140625" style="2" customWidth="1"/>
    <col min="15604" max="15604" width="8.6640625" style="2" customWidth="1"/>
    <col min="15605" max="15611" width="12.6640625" style="2" customWidth="1"/>
    <col min="15612" max="15613" width="13.6640625" style="2" customWidth="1"/>
    <col min="15614" max="15614" width="12.6640625" style="2" customWidth="1"/>
    <col min="15615" max="15615" width="13.6640625" style="2" customWidth="1"/>
    <col min="15616" max="15616" width="9.109375" style="2"/>
    <col min="15617" max="15617" width="16.33203125" style="2" customWidth="1"/>
    <col min="15618" max="15856" width="9.109375" style="2"/>
    <col min="15857" max="15858" width="20.6640625" style="2" customWidth="1"/>
    <col min="15859" max="15859" width="38.44140625" style="2" customWidth="1"/>
    <col min="15860" max="15860" width="8.6640625" style="2" customWidth="1"/>
    <col min="15861" max="15867" width="12.6640625" style="2" customWidth="1"/>
    <col min="15868" max="15869" width="13.6640625" style="2" customWidth="1"/>
    <col min="15870" max="15870" width="12.6640625" style="2" customWidth="1"/>
    <col min="15871" max="15871" width="13.6640625" style="2" customWidth="1"/>
    <col min="15872" max="15872" width="9.109375" style="2"/>
    <col min="15873" max="15873" width="16.33203125" style="2" customWidth="1"/>
    <col min="15874" max="16112" width="9.109375" style="2"/>
    <col min="16113" max="16114" width="20.6640625" style="2" customWidth="1"/>
    <col min="16115" max="16115" width="38.44140625" style="2" customWidth="1"/>
    <col min="16116" max="16116" width="8.6640625" style="2" customWidth="1"/>
    <col min="16117" max="16123" width="12.6640625" style="2" customWidth="1"/>
    <col min="16124" max="16125" width="13.6640625" style="2" customWidth="1"/>
    <col min="16126" max="16126" width="12.6640625" style="2" customWidth="1"/>
    <col min="16127" max="16127" width="13.6640625" style="2" customWidth="1"/>
    <col min="16128" max="16128" width="9.109375" style="2"/>
    <col min="16129" max="16129" width="16.33203125" style="2" customWidth="1"/>
    <col min="16130" max="16384" width="9.109375" style="2"/>
  </cols>
  <sheetData>
    <row r="1" spans="1:3" s="1" customFormat="1" ht="20.100000000000001" customHeight="1">
      <c r="A1" s="305" t="s">
        <v>320</v>
      </c>
      <c r="B1" s="306"/>
      <c r="C1" s="307"/>
    </row>
    <row r="2" spans="1:3" s="1" customFormat="1" ht="20.100000000000001" customHeight="1">
      <c r="A2" s="308" t="s">
        <v>53</v>
      </c>
      <c r="B2" s="309"/>
      <c r="C2" s="310"/>
    </row>
    <row r="3" spans="1:3" ht="20.100000000000001" customHeight="1">
      <c r="A3" s="19" t="s">
        <v>321</v>
      </c>
      <c r="B3" s="14"/>
      <c r="C3" s="15">
        <v>44294</v>
      </c>
    </row>
    <row r="4" spans="1:3" ht="13.8" thickBot="1">
      <c r="A4" s="11" t="s">
        <v>33</v>
      </c>
      <c r="B4" s="12" t="s">
        <v>34</v>
      </c>
      <c r="C4" s="13" t="s">
        <v>35</v>
      </c>
    </row>
    <row r="5" spans="1:3">
      <c r="A5" s="17" t="s">
        <v>225</v>
      </c>
      <c r="B5" s="16" t="s">
        <v>224</v>
      </c>
      <c r="C5" s="18">
        <f>Reception!F54</f>
        <v>0</v>
      </c>
    </row>
    <row r="6" spans="1:3">
      <c r="A6" s="17" t="s">
        <v>65</v>
      </c>
      <c r="B6" s="16" t="s">
        <v>66</v>
      </c>
      <c r="C6" s="18">
        <f>Reception!F55</f>
        <v>0</v>
      </c>
    </row>
    <row r="7" spans="1:3">
      <c r="A7" s="17" t="s">
        <v>229</v>
      </c>
      <c r="B7" s="16" t="s">
        <v>61</v>
      </c>
      <c r="C7" s="18">
        <f>'Offices, Learn. Res.'!F50</f>
        <v>0</v>
      </c>
    </row>
    <row r="8" spans="1:3">
      <c r="A8" s="17" t="s">
        <v>62</v>
      </c>
      <c r="B8" s="16" t="s">
        <v>63</v>
      </c>
      <c r="C8" s="18">
        <f>'Offices, Learn. Res.'!F50</f>
        <v>0</v>
      </c>
    </row>
    <row r="9" spans="1:3">
      <c r="A9" s="17" t="s">
        <v>64</v>
      </c>
      <c r="B9" s="16" t="s">
        <v>63</v>
      </c>
      <c r="C9" s="18">
        <f>'Offices, Learn. Res.'!F50</f>
        <v>0</v>
      </c>
    </row>
    <row r="10" spans="1:3">
      <c r="A10" s="17" t="s">
        <v>231</v>
      </c>
      <c r="B10" s="16" t="s">
        <v>76</v>
      </c>
      <c r="C10" s="18">
        <f>'Conference Room'!F30</f>
        <v>0</v>
      </c>
    </row>
    <row r="11" spans="1:3">
      <c r="A11" s="17" t="s">
        <v>67</v>
      </c>
      <c r="B11" s="16" t="s">
        <v>60</v>
      </c>
      <c r="C11" s="18">
        <f>'Weight Room'!F50</f>
        <v>0</v>
      </c>
    </row>
    <row r="12" spans="1:3">
      <c r="A12" s="17" t="s">
        <v>322</v>
      </c>
      <c r="B12" s="16" t="s">
        <v>180</v>
      </c>
      <c r="C12" s="18">
        <f>ROUNDUP('Simulation Lab'!F81,-2)</f>
        <v>0</v>
      </c>
    </row>
    <row r="13" spans="1:3">
      <c r="A13" s="17" t="s">
        <v>69</v>
      </c>
      <c r="B13" s="16" t="s">
        <v>203</v>
      </c>
      <c r="C13" s="18">
        <f>'Shared Equipment'!F63</f>
        <v>0</v>
      </c>
    </row>
    <row r="14" spans="1:3">
      <c r="A14" s="17"/>
      <c r="B14" s="16"/>
      <c r="C14" s="18"/>
    </row>
    <row r="15" spans="1:3">
      <c r="A15" s="7"/>
      <c r="B15" s="8"/>
      <c r="C15" s="9"/>
    </row>
    <row r="16" spans="1:3" ht="13.8" thickBot="1">
      <c r="A16" s="5"/>
      <c r="B16" s="10" t="s">
        <v>323</v>
      </c>
      <c r="C16" s="6">
        <f>SUM(C5:C13)</f>
        <v>0</v>
      </c>
    </row>
    <row r="17" spans="1:3">
      <c r="A17" s="7" t="s">
        <v>324</v>
      </c>
      <c r="B17" s="8"/>
      <c r="C17" s="9"/>
    </row>
    <row r="18" spans="1:3" ht="13.8" thickBot="1">
      <c r="A18" s="11" t="s">
        <v>33</v>
      </c>
      <c r="B18" s="12" t="s">
        <v>34</v>
      </c>
      <c r="C18" s="13" t="s">
        <v>35</v>
      </c>
    </row>
    <row r="19" spans="1:3">
      <c r="A19" s="17" t="s">
        <v>58</v>
      </c>
      <c r="B19" s="16" t="s">
        <v>57</v>
      </c>
      <c r="C19" s="18">
        <f>'Large Classroom B100'!F73</f>
        <v>0</v>
      </c>
    </row>
    <row r="20" spans="1:3">
      <c r="A20" s="16" t="s">
        <v>56</v>
      </c>
      <c r="B20" s="16" t="s">
        <v>57</v>
      </c>
      <c r="C20" s="18">
        <f>'Large Classroom B102'!F73</f>
        <v>0</v>
      </c>
    </row>
    <row r="21" spans="1:3">
      <c r="A21" s="17" t="s">
        <v>235</v>
      </c>
      <c r="B21" s="16" t="s">
        <v>70</v>
      </c>
      <c r="C21" s="18">
        <f>MPR!F96</f>
        <v>0</v>
      </c>
    </row>
    <row r="22" spans="1:3">
      <c r="A22" s="17" t="s">
        <v>235</v>
      </c>
      <c r="B22" s="16" t="s">
        <v>274</v>
      </c>
      <c r="C22" s="18">
        <f>'Displays - MPR Video Wall'!F40</f>
        <v>0</v>
      </c>
    </row>
    <row r="23" spans="1:3">
      <c r="A23" s="17" t="s">
        <v>68</v>
      </c>
      <c r="B23" s="16" t="s">
        <v>55</v>
      </c>
      <c r="C23" s="18">
        <f>'Small Classroom A134'!F73</f>
        <v>0</v>
      </c>
    </row>
    <row r="24" spans="1:3">
      <c r="A24" s="17" t="s">
        <v>177</v>
      </c>
      <c r="B24" s="16" t="s">
        <v>55</v>
      </c>
      <c r="C24" s="18">
        <f>'Small Classroom B116'!F73</f>
        <v>0</v>
      </c>
    </row>
    <row r="25" spans="1:3">
      <c r="A25" s="17" t="s">
        <v>178</v>
      </c>
      <c r="B25" s="16" t="s">
        <v>55</v>
      </c>
      <c r="C25" s="18">
        <f>'Small Classroom B119'!F73</f>
        <v>0</v>
      </c>
    </row>
    <row r="26" spans="1:3">
      <c r="A26" s="17" t="s">
        <v>54</v>
      </c>
      <c r="B26" s="16" t="s">
        <v>55</v>
      </c>
      <c r="C26" s="18">
        <f>'Small Classroom B106'!F70</f>
        <v>0</v>
      </c>
    </row>
    <row r="27" spans="1:3">
      <c r="A27" s="17" t="s">
        <v>59</v>
      </c>
      <c r="B27" s="16" t="s">
        <v>326</v>
      </c>
      <c r="C27" s="18">
        <f>'Simulation Lab'!F80</f>
        <v>0</v>
      </c>
    </row>
    <row r="28" spans="1:3">
      <c r="A28" s="20"/>
      <c r="B28" s="21"/>
      <c r="C28" s="22"/>
    </row>
    <row r="29" spans="1:3" ht="13.8" thickBot="1">
      <c r="A29" s="5"/>
      <c r="B29" s="10" t="s">
        <v>325</v>
      </c>
      <c r="C29" s="6">
        <f>SUM(C19:C27)</f>
        <v>0</v>
      </c>
    </row>
    <row r="30" spans="1:3" ht="13.8" thickBot="1">
      <c r="A30" s="5"/>
      <c r="B30" s="10" t="s">
        <v>328</v>
      </c>
      <c r="C30" s="6">
        <f>SUM(C16,C29)</f>
        <v>0</v>
      </c>
    </row>
    <row r="31" spans="1:3" s="1" customFormat="1" ht="18" customHeight="1">
      <c r="B31" s="3"/>
    </row>
    <row r="32" spans="1:3">
      <c r="A32" s="1"/>
      <c r="B32" s="3"/>
      <c r="C32" s="1"/>
    </row>
    <row r="33" spans="2:2" s="1" customFormat="1">
      <c r="B33" s="3"/>
    </row>
  </sheetData>
  <mergeCells count="2">
    <mergeCell ref="A1:C1"/>
    <mergeCell ref="A2:C2"/>
  </mergeCells>
  <pageMargins left="0.25" right="0.25" top="0.75" bottom="0.75" header="0.3" footer="0.3"/>
  <pageSetup fitToHeight="0" orientation="portrait" r:id="rId1"/>
  <headerFooter>
    <oddHeader>&amp;C&amp;"-,Bold"&amp;14&amp;KFF0000Attachment C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A1CB-3897-4DEC-B1DF-577330FA90D1}">
  <sheetPr>
    <pageSetUpPr fitToPage="1"/>
  </sheetPr>
  <dimension ref="A1:H55"/>
  <sheetViews>
    <sheetView zoomScaleNormal="100" zoomScaleSheetLayoutView="100" workbookViewId="0">
      <selection activeCell="D18" sqref="D18"/>
    </sheetView>
  </sheetViews>
  <sheetFormatPr defaultRowHeight="13.2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9" width="16.33203125" style="131" customWidth="1"/>
    <col min="10" max="247" width="9.109375" style="131"/>
    <col min="248" max="249" width="20.6640625" style="131" customWidth="1"/>
    <col min="250" max="250" width="38.44140625" style="131" customWidth="1"/>
    <col min="251" max="251" width="8.6640625" style="131" customWidth="1"/>
    <col min="252" max="258" width="12.6640625" style="131" customWidth="1"/>
    <col min="259" max="260" width="13.6640625" style="131" customWidth="1"/>
    <col min="261" max="261" width="12.6640625" style="131" customWidth="1"/>
    <col min="262" max="262" width="13.6640625" style="131" customWidth="1"/>
    <col min="263" max="263" width="9.109375" style="131"/>
    <col min="264" max="264" width="16.33203125" style="131" customWidth="1"/>
    <col min="265" max="503" width="9.109375" style="131"/>
    <col min="504" max="505" width="20.6640625" style="131" customWidth="1"/>
    <col min="506" max="506" width="38.44140625" style="131" customWidth="1"/>
    <col min="507" max="507" width="8.6640625" style="131" customWidth="1"/>
    <col min="508" max="514" width="12.6640625" style="131" customWidth="1"/>
    <col min="515" max="516" width="13.6640625" style="131" customWidth="1"/>
    <col min="517" max="517" width="12.6640625" style="131" customWidth="1"/>
    <col min="518" max="518" width="13.6640625" style="131" customWidth="1"/>
    <col min="519" max="519" width="9.109375" style="131"/>
    <col min="520" max="520" width="16.33203125" style="131" customWidth="1"/>
    <col min="521" max="759" width="9.109375" style="131"/>
    <col min="760" max="761" width="20.6640625" style="131" customWidth="1"/>
    <col min="762" max="762" width="38.44140625" style="131" customWidth="1"/>
    <col min="763" max="763" width="8.6640625" style="131" customWidth="1"/>
    <col min="764" max="770" width="12.6640625" style="131" customWidth="1"/>
    <col min="771" max="772" width="13.6640625" style="131" customWidth="1"/>
    <col min="773" max="773" width="12.6640625" style="131" customWidth="1"/>
    <col min="774" max="774" width="13.6640625" style="131" customWidth="1"/>
    <col min="775" max="775" width="9.109375" style="131"/>
    <col min="776" max="776" width="16.33203125" style="131" customWidth="1"/>
    <col min="777" max="1015" width="9.109375" style="131"/>
    <col min="1016" max="1017" width="20.6640625" style="131" customWidth="1"/>
    <col min="1018" max="1018" width="38.44140625" style="131" customWidth="1"/>
    <col min="1019" max="1019" width="8.6640625" style="131" customWidth="1"/>
    <col min="1020" max="1026" width="12.6640625" style="131" customWidth="1"/>
    <col min="1027" max="1028" width="13.6640625" style="131" customWidth="1"/>
    <col min="1029" max="1029" width="12.6640625" style="131" customWidth="1"/>
    <col min="1030" max="1030" width="13.6640625" style="131" customWidth="1"/>
    <col min="1031" max="1031" width="9.109375" style="131"/>
    <col min="1032" max="1032" width="16.33203125" style="131" customWidth="1"/>
    <col min="1033" max="1271" width="9.109375" style="131"/>
    <col min="1272" max="1273" width="20.6640625" style="131" customWidth="1"/>
    <col min="1274" max="1274" width="38.44140625" style="131" customWidth="1"/>
    <col min="1275" max="1275" width="8.6640625" style="131" customWidth="1"/>
    <col min="1276" max="1282" width="12.6640625" style="131" customWidth="1"/>
    <col min="1283" max="1284" width="13.6640625" style="131" customWidth="1"/>
    <col min="1285" max="1285" width="12.6640625" style="131" customWidth="1"/>
    <col min="1286" max="1286" width="13.6640625" style="131" customWidth="1"/>
    <col min="1287" max="1287" width="9.109375" style="131"/>
    <col min="1288" max="1288" width="16.33203125" style="131" customWidth="1"/>
    <col min="1289" max="1527" width="9.109375" style="131"/>
    <col min="1528" max="1529" width="20.6640625" style="131" customWidth="1"/>
    <col min="1530" max="1530" width="38.44140625" style="131" customWidth="1"/>
    <col min="1531" max="1531" width="8.6640625" style="131" customWidth="1"/>
    <col min="1532" max="1538" width="12.6640625" style="131" customWidth="1"/>
    <col min="1539" max="1540" width="13.6640625" style="131" customWidth="1"/>
    <col min="1541" max="1541" width="12.6640625" style="131" customWidth="1"/>
    <col min="1542" max="1542" width="13.6640625" style="131" customWidth="1"/>
    <col min="1543" max="1543" width="9.109375" style="131"/>
    <col min="1544" max="1544" width="16.33203125" style="131" customWidth="1"/>
    <col min="1545" max="1783" width="9.109375" style="131"/>
    <col min="1784" max="1785" width="20.6640625" style="131" customWidth="1"/>
    <col min="1786" max="1786" width="38.44140625" style="131" customWidth="1"/>
    <col min="1787" max="1787" width="8.6640625" style="131" customWidth="1"/>
    <col min="1788" max="1794" width="12.6640625" style="131" customWidth="1"/>
    <col min="1795" max="1796" width="13.6640625" style="131" customWidth="1"/>
    <col min="1797" max="1797" width="12.6640625" style="131" customWidth="1"/>
    <col min="1798" max="1798" width="13.6640625" style="131" customWidth="1"/>
    <col min="1799" max="1799" width="9.109375" style="131"/>
    <col min="1800" max="1800" width="16.33203125" style="131" customWidth="1"/>
    <col min="1801" max="2039" width="9.109375" style="131"/>
    <col min="2040" max="2041" width="20.6640625" style="131" customWidth="1"/>
    <col min="2042" max="2042" width="38.44140625" style="131" customWidth="1"/>
    <col min="2043" max="2043" width="8.6640625" style="131" customWidth="1"/>
    <col min="2044" max="2050" width="12.6640625" style="131" customWidth="1"/>
    <col min="2051" max="2052" width="13.6640625" style="131" customWidth="1"/>
    <col min="2053" max="2053" width="12.6640625" style="131" customWidth="1"/>
    <col min="2054" max="2054" width="13.6640625" style="131" customWidth="1"/>
    <col min="2055" max="2055" width="9.109375" style="131"/>
    <col min="2056" max="2056" width="16.33203125" style="131" customWidth="1"/>
    <col min="2057" max="2295" width="9.109375" style="131"/>
    <col min="2296" max="2297" width="20.6640625" style="131" customWidth="1"/>
    <col min="2298" max="2298" width="38.44140625" style="131" customWidth="1"/>
    <col min="2299" max="2299" width="8.6640625" style="131" customWidth="1"/>
    <col min="2300" max="2306" width="12.6640625" style="131" customWidth="1"/>
    <col min="2307" max="2308" width="13.6640625" style="131" customWidth="1"/>
    <col min="2309" max="2309" width="12.6640625" style="131" customWidth="1"/>
    <col min="2310" max="2310" width="13.6640625" style="131" customWidth="1"/>
    <col min="2311" max="2311" width="9.109375" style="131"/>
    <col min="2312" max="2312" width="16.33203125" style="131" customWidth="1"/>
    <col min="2313" max="2551" width="9.109375" style="131"/>
    <col min="2552" max="2553" width="20.6640625" style="131" customWidth="1"/>
    <col min="2554" max="2554" width="38.44140625" style="131" customWidth="1"/>
    <col min="2555" max="2555" width="8.6640625" style="131" customWidth="1"/>
    <col min="2556" max="2562" width="12.6640625" style="131" customWidth="1"/>
    <col min="2563" max="2564" width="13.6640625" style="131" customWidth="1"/>
    <col min="2565" max="2565" width="12.6640625" style="131" customWidth="1"/>
    <col min="2566" max="2566" width="13.6640625" style="131" customWidth="1"/>
    <col min="2567" max="2567" width="9.109375" style="131"/>
    <col min="2568" max="2568" width="16.33203125" style="131" customWidth="1"/>
    <col min="2569" max="2807" width="9.109375" style="131"/>
    <col min="2808" max="2809" width="20.6640625" style="131" customWidth="1"/>
    <col min="2810" max="2810" width="38.44140625" style="131" customWidth="1"/>
    <col min="2811" max="2811" width="8.6640625" style="131" customWidth="1"/>
    <col min="2812" max="2818" width="12.6640625" style="131" customWidth="1"/>
    <col min="2819" max="2820" width="13.6640625" style="131" customWidth="1"/>
    <col min="2821" max="2821" width="12.6640625" style="131" customWidth="1"/>
    <col min="2822" max="2822" width="13.6640625" style="131" customWidth="1"/>
    <col min="2823" max="2823" width="9.109375" style="131"/>
    <col min="2824" max="2824" width="16.33203125" style="131" customWidth="1"/>
    <col min="2825" max="3063" width="9.109375" style="131"/>
    <col min="3064" max="3065" width="20.6640625" style="131" customWidth="1"/>
    <col min="3066" max="3066" width="38.44140625" style="131" customWidth="1"/>
    <col min="3067" max="3067" width="8.6640625" style="131" customWidth="1"/>
    <col min="3068" max="3074" width="12.6640625" style="131" customWidth="1"/>
    <col min="3075" max="3076" width="13.6640625" style="131" customWidth="1"/>
    <col min="3077" max="3077" width="12.6640625" style="131" customWidth="1"/>
    <col min="3078" max="3078" width="13.6640625" style="131" customWidth="1"/>
    <col min="3079" max="3079" width="9.109375" style="131"/>
    <col min="3080" max="3080" width="16.33203125" style="131" customWidth="1"/>
    <col min="3081" max="3319" width="9.109375" style="131"/>
    <col min="3320" max="3321" width="20.6640625" style="131" customWidth="1"/>
    <col min="3322" max="3322" width="38.44140625" style="131" customWidth="1"/>
    <col min="3323" max="3323" width="8.6640625" style="131" customWidth="1"/>
    <col min="3324" max="3330" width="12.6640625" style="131" customWidth="1"/>
    <col min="3331" max="3332" width="13.6640625" style="131" customWidth="1"/>
    <col min="3333" max="3333" width="12.6640625" style="131" customWidth="1"/>
    <col min="3334" max="3334" width="13.6640625" style="131" customWidth="1"/>
    <col min="3335" max="3335" width="9.109375" style="131"/>
    <col min="3336" max="3336" width="16.33203125" style="131" customWidth="1"/>
    <col min="3337" max="3575" width="9.109375" style="131"/>
    <col min="3576" max="3577" width="20.6640625" style="131" customWidth="1"/>
    <col min="3578" max="3578" width="38.44140625" style="131" customWidth="1"/>
    <col min="3579" max="3579" width="8.6640625" style="131" customWidth="1"/>
    <col min="3580" max="3586" width="12.6640625" style="131" customWidth="1"/>
    <col min="3587" max="3588" width="13.6640625" style="131" customWidth="1"/>
    <col min="3589" max="3589" width="12.6640625" style="131" customWidth="1"/>
    <col min="3590" max="3590" width="13.6640625" style="131" customWidth="1"/>
    <col min="3591" max="3591" width="9.109375" style="131"/>
    <col min="3592" max="3592" width="16.33203125" style="131" customWidth="1"/>
    <col min="3593" max="3831" width="9.109375" style="131"/>
    <col min="3832" max="3833" width="20.6640625" style="131" customWidth="1"/>
    <col min="3834" max="3834" width="38.44140625" style="131" customWidth="1"/>
    <col min="3835" max="3835" width="8.6640625" style="131" customWidth="1"/>
    <col min="3836" max="3842" width="12.6640625" style="131" customWidth="1"/>
    <col min="3843" max="3844" width="13.6640625" style="131" customWidth="1"/>
    <col min="3845" max="3845" width="12.6640625" style="131" customWidth="1"/>
    <col min="3846" max="3846" width="13.6640625" style="131" customWidth="1"/>
    <col min="3847" max="3847" width="9.109375" style="131"/>
    <col min="3848" max="3848" width="16.33203125" style="131" customWidth="1"/>
    <col min="3849" max="4087" width="9.109375" style="131"/>
    <col min="4088" max="4089" width="20.6640625" style="131" customWidth="1"/>
    <col min="4090" max="4090" width="38.44140625" style="131" customWidth="1"/>
    <col min="4091" max="4091" width="8.6640625" style="131" customWidth="1"/>
    <col min="4092" max="4098" width="12.6640625" style="131" customWidth="1"/>
    <col min="4099" max="4100" width="13.6640625" style="131" customWidth="1"/>
    <col min="4101" max="4101" width="12.6640625" style="131" customWidth="1"/>
    <col min="4102" max="4102" width="13.6640625" style="131" customWidth="1"/>
    <col min="4103" max="4103" width="9.109375" style="131"/>
    <col min="4104" max="4104" width="16.33203125" style="131" customWidth="1"/>
    <col min="4105" max="4343" width="9.109375" style="131"/>
    <col min="4344" max="4345" width="20.6640625" style="131" customWidth="1"/>
    <col min="4346" max="4346" width="38.44140625" style="131" customWidth="1"/>
    <col min="4347" max="4347" width="8.6640625" style="131" customWidth="1"/>
    <col min="4348" max="4354" width="12.6640625" style="131" customWidth="1"/>
    <col min="4355" max="4356" width="13.6640625" style="131" customWidth="1"/>
    <col min="4357" max="4357" width="12.6640625" style="131" customWidth="1"/>
    <col min="4358" max="4358" width="13.6640625" style="131" customWidth="1"/>
    <col min="4359" max="4359" width="9.109375" style="131"/>
    <col min="4360" max="4360" width="16.33203125" style="131" customWidth="1"/>
    <col min="4361" max="4599" width="9.109375" style="131"/>
    <col min="4600" max="4601" width="20.6640625" style="131" customWidth="1"/>
    <col min="4602" max="4602" width="38.44140625" style="131" customWidth="1"/>
    <col min="4603" max="4603" width="8.6640625" style="131" customWidth="1"/>
    <col min="4604" max="4610" width="12.6640625" style="131" customWidth="1"/>
    <col min="4611" max="4612" width="13.6640625" style="131" customWidth="1"/>
    <col min="4613" max="4613" width="12.6640625" style="131" customWidth="1"/>
    <col min="4614" max="4614" width="13.6640625" style="131" customWidth="1"/>
    <col min="4615" max="4615" width="9.109375" style="131"/>
    <col min="4616" max="4616" width="16.33203125" style="131" customWidth="1"/>
    <col min="4617" max="4855" width="9.109375" style="131"/>
    <col min="4856" max="4857" width="20.6640625" style="131" customWidth="1"/>
    <col min="4858" max="4858" width="38.44140625" style="131" customWidth="1"/>
    <col min="4859" max="4859" width="8.6640625" style="131" customWidth="1"/>
    <col min="4860" max="4866" width="12.6640625" style="131" customWidth="1"/>
    <col min="4867" max="4868" width="13.6640625" style="131" customWidth="1"/>
    <col min="4869" max="4869" width="12.6640625" style="131" customWidth="1"/>
    <col min="4870" max="4870" width="13.6640625" style="131" customWidth="1"/>
    <col min="4871" max="4871" width="9.109375" style="131"/>
    <col min="4872" max="4872" width="16.33203125" style="131" customWidth="1"/>
    <col min="4873" max="5111" width="9.109375" style="131"/>
    <col min="5112" max="5113" width="20.6640625" style="131" customWidth="1"/>
    <col min="5114" max="5114" width="38.44140625" style="131" customWidth="1"/>
    <col min="5115" max="5115" width="8.6640625" style="131" customWidth="1"/>
    <col min="5116" max="5122" width="12.6640625" style="131" customWidth="1"/>
    <col min="5123" max="5124" width="13.6640625" style="131" customWidth="1"/>
    <col min="5125" max="5125" width="12.6640625" style="131" customWidth="1"/>
    <col min="5126" max="5126" width="13.6640625" style="131" customWidth="1"/>
    <col min="5127" max="5127" width="9.109375" style="131"/>
    <col min="5128" max="5128" width="16.33203125" style="131" customWidth="1"/>
    <col min="5129" max="5367" width="9.109375" style="131"/>
    <col min="5368" max="5369" width="20.6640625" style="131" customWidth="1"/>
    <col min="5370" max="5370" width="38.44140625" style="131" customWidth="1"/>
    <col min="5371" max="5371" width="8.6640625" style="131" customWidth="1"/>
    <col min="5372" max="5378" width="12.6640625" style="131" customWidth="1"/>
    <col min="5379" max="5380" width="13.6640625" style="131" customWidth="1"/>
    <col min="5381" max="5381" width="12.6640625" style="131" customWidth="1"/>
    <col min="5382" max="5382" width="13.6640625" style="131" customWidth="1"/>
    <col min="5383" max="5383" width="9.109375" style="131"/>
    <col min="5384" max="5384" width="16.33203125" style="131" customWidth="1"/>
    <col min="5385" max="5623" width="9.109375" style="131"/>
    <col min="5624" max="5625" width="20.6640625" style="131" customWidth="1"/>
    <col min="5626" max="5626" width="38.44140625" style="131" customWidth="1"/>
    <col min="5627" max="5627" width="8.6640625" style="131" customWidth="1"/>
    <col min="5628" max="5634" width="12.6640625" style="131" customWidth="1"/>
    <col min="5635" max="5636" width="13.6640625" style="131" customWidth="1"/>
    <col min="5637" max="5637" width="12.6640625" style="131" customWidth="1"/>
    <col min="5638" max="5638" width="13.6640625" style="131" customWidth="1"/>
    <col min="5639" max="5639" width="9.109375" style="131"/>
    <col min="5640" max="5640" width="16.33203125" style="131" customWidth="1"/>
    <col min="5641" max="5879" width="9.109375" style="131"/>
    <col min="5880" max="5881" width="20.6640625" style="131" customWidth="1"/>
    <col min="5882" max="5882" width="38.44140625" style="131" customWidth="1"/>
    <col min="5883" max="5883" width="8.6640625" style="131" customWidth="1"/>
    <col min="5884" max="5890" width="12.6640625" style="131" customWidth="1"/>
    <col min="5891" max="5892" width="13.6640625" style="131" customWidth="1"/>
    <col min="5893" max="5893" width="12.6640625" style="131" customWidth="1"/>
    <col min="5894" max="5894" width="13.6640625" style="131" customWidth="1"/>
    <col min="5895" max="5895" width="9.109375" style="131"/>
    <col min="5896" max="5896" width="16.33203125" style="131" customWidth="1"/>
    <col min="5897" max="6135" width="9.109375" style="131"/>
    <col min="6136" max="6137" width="20.6640625" style="131" customWidth="1"/>
    <col min="6138" max="6138" width="38.44140625" style="131" customWidth="1"/>
    <col min="6139" max="6139" width="8.6640625" style="131" customWidth="1"/>
    <col min="6140" max="6146" width="12.6640625" style="131" customWidth="1"/>
    <col min="6147" max="6148" width="13.6640625" style="131" customWidth="1"/>
    <col min="6149" max="6149" width="12.6640625" style="131" customWidth="1"/>
    <col min="6150" max="6150" width="13.6640625" style="131" customWidth="1"/>
    <col min="6151" max="6151" width="9.109375" style="131"/>
    <col min="6152" max="6152" width="16.33203125" style="131" customWidth="1"/>
    <col min="6153" max="6391" width="9.109375" style="131"/>
    <col min="6392" max="6393" width="20.6640625" style="131" customWidth="1"/>
    <col min="6394" max="6394" width="38.44140625" style="131" customWidth="1"/>
    <col min="6395" max="6395" width="8.6640625" style="131" customWidth="1"/>
    <col min="6396" max="6402" width="12.6640625" style="131" customWidth="1"/>
    <col min="6403" max="6404" width="13.6640625" style="131" customWidth="1"/>
    <col min="6405" max="6405" width="12.6640625" style="131" customWidth="1"/>
    <col min="6406" max="6406" width="13.6640625" style="131" customWidth="1"/>
    <col min="6407" max="6407" width="9.109375" style="131"/>
    <col min="6408" max="6408" width="16.33203125" style="131" customWidth="1"/>
    <col min="6409" max="6647" width="9.109375" style="131"/>
    <col min="6648" max="6649" width="20.6640625" style="131" customWidth="1"/>
    <col min="6650" max="6650" width="38.44140625" style="131" customWidth="1"/>
    <col min="6651" max="6651" width="8.6640625" style="131" customWidth="1"/>
    <col min="6652" max="6658" width="12.6640625" style="131" customWidth="1"/>
    <col min="6659" max="6660" width="13.6640625" style="131" customWidth="1"/>
    <col min="6661" max="6661" width="12.6640625" style="131" customWidth="1"/>
    <col min="6662" max="6662" width="13.6640625" style="131" customWidth="1"/>
    <col min="6663" max="6663" width="9.109375" style="131"/>
    <col min="6664" max="6664" width="16.33203125" style="131" customWidth="1"/>
    <col min="6665" max="6903" width="9.109375" style="131"/>
    <col min="6904" max="6905" width="20.6640625" style="131" customWidth="1"/>
    <col min="6906" max="6906" width="38.44140625" style="131" customWidth="1"/>
    <col min="6907" max="6907" width="8.6640625" style="131" customWidth="1"/>
    <col min="6908" max="6914" width="12.6640625" style="131" customWidth="1"/>
    <col min="6915" max="6916" width="13.6640625" style="131" customWidth="1"/>
    <col min="6917" max="6917" width="12.6640625" style="131" customWidth="1"/>
    <col min="6918" max="6918" width="13.6640625" style="131" customWidth="1"/>
    <col min="6919" max="6919" width="9.109375" style="131"/>
    <col min="6920" max="6920" width="16.33203125" style="131" customWidth="1"/>
    <col min="6921" max="7159" width="9.109375" style="131"/>
    <col min="7160" max="7161" width="20.6640625" style="131" customWidth="1"/>
    <col min="7162" max="7162" width="38.44140625" style="131" customWidth="1"/>
    <col min="7163" max="7163" width="8.6640625" style="131" customWidth="1"/>
    <col min="7164" max="7170" width="12.6640625" style="131" customWidth="1"/>
    <col min="7171" max="7172" width="13.6640625" style="131" customWidth="1"/>
    <col min="7173" max="7173" width="12.6640625" style="131" customWidth="1"/>
    <col min="7174" max="7174" width="13.6640625" style="131" customWidth="1"/>
    <col min="7175" max="7175" width="9.109375" style="131"/>
    <col min="7176" max="7176" width="16.33203125" style="131" customWidth="1"/>
    <col min="7177" max="7415" width="9.109375" style="131"/>
    <col min="7416" max="7417" width="20.6640625" style="131" customWidth="1"/>
    <col min="7418" max="7418" width="38.44140625" style="131" customWidth="1"/>
    <col min="7419" max="7419" width="8.6640625" style="131" customWidth="1"/>
    <col min="7420" max="7426" width="12.6640625" style="131" customWidth="1"/>
    <col min="7427" max="7428" width="13.6640625" style="131" customWidth="1"/>
    <col min="7429" max="7429" width="12.6640625" style="131" customWidth="1"/>
    <col min="7430" max="7430" width="13.6640625" style="131" customWidth="1"/>
    <col min="7431" max="7431" width="9.109375" style="131"/>
    <col min="7432" max="7432" width="16.33203125" style="131" customWidth="1"/>
    <col min="7433" max="7671" width="9.109375" style="131"/>
    <col min="7672" max="7673" width="20.6640625" style="131" customWidth="1"/>
    <col min="7674" max="7674" width="38.44140625" style="131" customWidth="1"/>
    <col min="7675" max="7675" width="8.6640625" style="131" customWidth="1"/>
    <col min="7676" max="7682" width="12.6640625" style="131" customWidth="1"/>
    <col min="7683" max="7684" width="13.6640625" style="131" customWidth="1"/>
    <col min="7685" max="7685" width="12.6640625" style="131" customWidth="1"/>
    <col min="7686" max="7686" width="13.6640625" style="131" customWidth="1"/>
    <col min="7687" max="7687" width="9.109375" style="131"/>
    <col min="7688" max="7688" width="16.33203125" style="131" customWidth="1"/>
    <col min="7689" max="7927" width="9.109375" style="131"/>
    <col min="7928" max="7929" width="20.6640625" style="131" customWidth="1"/>
    <col min="7930" max="7930" width="38.44140625" style="131" customWidth="1"/>
    <col min="7931" max="7931" width="8.6640625" style="131" customWidth="1"/>
    <col min="7932" max="7938" width="12.6640625" style="131" customWidth="1"/>
    <col min="7939" max="7940" width="13.6640625" style="131" customWidth="1"/>
    <col min="7941" max="7941" width="12.6640625" style="131" customWidth="1"/>
    <col min="7942" max="7942" width="13.6640625" style="131" customWidth="1"/>
    <col min="7943" max="7943" width="9.109375" style="131"/>
    <col min="7944" max="7944" width="16.33203125" style="131" customWidth="1"/>
    <col min="7945" max="8183" width="9.109375" style="131"/>
    <col min="8184" max="8185" width="20.6640625" style="131" customWidth="1"/>
    <col min="8186" max="8186" width="38.44140625" style="131" customWidth="1"/>
    <col min="8187" max="8187" width="8.6640625" style="131" customWidth="1"/>
    <col min="8188" max="8194" width="12.6640625" style="131" customWidth="1"/>
    <col min="8195" max="8196" width="13.6640625" style="131" customWidth="1"/>
    <col min="8197" max="8197" width="12.6640625" style="131" customWidth="1"/>
    <col min="8198" max="8198" width="13.6640625" style="131" customWidth="1"/>
    <col min="8199" max="8199" width="9.109375" style="131"/>
    <col min="8200" max="8200" width="16.33203125" style="131" customWidth="1"/>
    <col min="8201" max="8439" width="9.109375" style="131"/>
    <col min="8440" max="8441" width="20.6640625" style="131" customWidth="1"/>
    <col min="8442" max="8442" width="38.44140625" style="131" customWidth="1"/>
    <col min="8443" max="8443" width="8.6640625" style="131" customWidth="1"/>
    <col min="8444" max="8450" width="12.6640625" style="131" customWidth="1"/>
    <col min="8451" max="8452" width="13.6640625" style="131" customWidth="1"/>
    <col min="8453" max="8453" width="12.6640625" style="131" customWidth="1"/>
    <col min="8454" max="8454" width="13.6640625" style="131" customWidth="1"/>
    <col min="8455" max="8455" width="9.109375" style="131"/>
    <col min="8456" max="8456" width="16.33203125" style="131" customWidth="1"/>
    <col min="8457" max="8695" width="9.109375" style="131"/>
    <col min="8696" max="8697" width="20.6640625" style="131" customWidth="1"/>
    <col min="8698" max="8698" width="38.44140625" style="131" customWidth="1"/>
    <col min="8699" max="8699" width="8.6640625" style="131" customWidth="1"/>
    <col min="8700" max="8706" width="12.6640625" style="131" customWidth="1"/>
    <col min="8707" max="8708" width="13.6640625" style="131" customWidth="1"/>
    <col min="8709" max="8709" width="12.6640625" style="131" customWidth="1"/>
    <col min="8710" max="8710" width="13.6640625" style="131" customWidth="1"/>
    <col min="8711" max="8711" width="9.109375" style="131"/>
    <col min="8712" max="8712" width="16.33203125" style="131" customWidth="1"/>
    <col min="8713" max="8951" width="9.109375" style="131"/>
    <col min="8952" max="8953" width="20.6640625" style="131" customWidth="1"/>
    <col min="8954" max="8954" width="38.44140625" style="131" customWidth="1"/>
    <col min="8955" max="8955" width="8.6640625" style="131" customWidth="1"/>
    <col min="8956" max="8962" width="12.6640625" style="131" customWidth="1"/>
    <col min="8963" max="8964" width="13.6640625" style="131" customWidth="1"/>
    <col min="8965" max="8965" width="12.6640625" style="131" customWidth="1"/>
    <col min="8966" max="8966" width="13.6640625" style="131" customWidth="1"/>
    <col min="8967" max="8967" width="9.109375" style="131"/>
    <col min="8968" max="8968" width="16.33203125" style="131" customWidth="1"/>
    <col min="8969" max="9207" width="9.109375" style="131"/>
    <col min="9208" max="9209" width="20.6640625" style="131" customWidth="1"/>
    <col min="9210" max="9210" width="38.44140625" style="131" customWidth="1"/>
    <col min="9211" max="9211" width="8.6640625" style="131" customWidth="1"/>
    <col min="9212" max="9218" width="12.6640625" style="131" customWidth="1"/>
    <col min="9219" max="9220" width="13.6640625" style="131" customWidth="1"/>
    <col min="9221" max="9221" width="12.6640625" style="131" customWidth="1"/>
    <col min="9222" max="9222" width="13.6640625" style="131" customWidth="1"/>
    <col min="9223" max="9223" width="9.109375" style="131"/>
    <col min="9224" max="9224" width="16.33203125" style="131" customWidth="1"/>
    <col min="9225" max="9463" width="9.109375" style="131"/>
    <col min="9464" max="9465" width="20.6640625" style="131" customWidth="1"/>
    <col min="9466" max="9466" width="38.44140625" style="131" customWidth="1"/>
    <col min="9467" max="9467" width="8.6640625" style="131" customWidth="1"/>
    <col min="9468" max="9474" width="12.6640625" style="131" customWidth="1"/>
    <col min="9475" max="9476" width="13.6640625" style="131" customWidth="1"/>
    <col min="9477" max="9477" width="12.6640625" style="131" customWidth="1"/>
    <col min="9478" max="9478" width="13.6640625" style="131" customWidth="1"/>
    <col min="9479" max="9479" width="9.109375" style="131"/>
    <col min="9480" max="9480" width="16.33203125" style="131" customWidth="1"/>
    <col min="9481" max="9719" width="9.109375" style="131"/>
    <col min="9720" max="9721" width="20.6640625" style="131" customWidth="1"/>
    <col min="9722" max="9722" width="38.44140625" style="131" customWidth="1"/>
    <col min="9723" max="9723" width="8.6640625" style="131" customWidth="1"/>
    <col min="9724" max="9730" width="12.6640625" style="131" customWidth="1"/>
    <col min="9731" max="9732" width="13.6640625" style="131" customWidth="1"/>
    <col min="9733" max="9733" width="12.6640625" style="131" customWidth="1"/>
    <col min="9734" max="9734" width="13.6640625" style="131" customWidth="1"/>
    <col min="9735" max="9735" width="9.109375" style="131"/>
    <col min="9736" max="9736" width="16.33203125" style="131" customWidth="1"/>
    <col min="9737" max="9975" width="9.109375" style="131"/>
    <col min="9976" max="9977" width="20.6640625" style="131" customWidth="1"/>
    <col min="9978" max="9978" width="38.44140625" style="131" customWidth="1"/>
    <col min="9979" max="9979" width="8.6640625" style="131" customWidth="1"/>
    <col min="9980" max="9986" width="12.6640625" style="131" customWidth="1"/>
    <col min="9987" max="9988" width="13.6640625" style="131" customWidth="1"/>
    <col min="9989" max="9989" width="12.6640625" style="131" customWidth="1"/>
    <col min="9990" max="9990" width="13.6640625" style="131" customWidth="1"/>
    <col min="9991" max="9991" width="9.109375" style="131"/>
    <col min="9992" max="9992" width="16.33203125" style="131" customWidth="1"/>
    <col min="9993" max="10231" width="9.109375" style="131"/>
    <col min="10232" max="10233" width="20.6640625" style="131" customWidth="1"/>
    <col min="10234" max="10234" width="38.44140625" style="131" customWidth="1"/>
    <col min="10235" max="10235" width="8.6640625" style="131" customWidth="1"/>
    <col min="10236" max="10242" width="12.6640625" style="131" customWidth="1"/>
    <col min="10243" max="10244" width="13.6640625" style="131" customWidth="1"/>
    <col min="10245" max="10245" width="12.6640625" style="131" customWidth="1"/>
    <col min="10246" max="10246" width="13.6640625" style="131" customWidth="1"/>
    <col min="10247" max="10247" width="9.109375" style="131"/>
    <col min="10248" max="10248" width="16.33203125" style="131" customWidth="1"/>
    <col min="10249" max="10487" width="9.109375" style="131"/>
    <col min="10488" max="10489" width="20.6640625" style="131" customWidth="1"/>
    <col min="10490" max="10490" width="38.44140625" style="131" customWidth="1"/>
    <col min="10491" max="10491" width="8.6640625" style="131" customWidth="1"/>
    <col min="10492" max="10498" width="12.6640625" style="131" customWidth="1"/>
    <col min="10499" max="10500" width="13.6640625" style="131" customWidth="1"/>
    <col min="10501" max="10501" width="12.6640625" style="131" customWidth="1"/>
    <col min="10502" max="10502" width="13.6640625" style="131" customWidth="1"/>
    <col min="10503" max="10503" width="9.109375" style="131"/>
    <col min="10504" max="10504" width="16.33203125" style="131" customWidth="1"/>
    <col min="10505" max="10743" width="9.109375" style="131"/>
    <col min="10744" max="10745" width="20.6640625" style="131" customWidth="1"/>
    <col min="10746" max="10746" width="38.44140625" style="131" customWidth="1"/>
    <col min="10747" max="10747" width="8.6640625" style="131" customWidth="1"/>
    <col min="10748" max="10754" width="12.6640625" style="131" customWidth="1"/>
    <col min="10755" max="10756" width="13.6640625" style="131" customWidth="1"/>
    <col min="10757" max="10757" width="12.6640625" style="131" customWidth="1"/>
    <col min="10758" max="10758" width="13.6640625" style="131" customWidth="1"/>
    <col min="10759" max="10759" width="9.109375" style="131"/>
    <col min="10760" max="10760" width="16.33203125" style="131" customWidth="1"/>
    <col min="10761" max="10999" width="9.109375" style="131"/>
    <col min="11000" max="11001" width="20.6640625" style="131" customWidth="1"/>
    <col min="11002" max="11002" width="38.44140625" style="131" customWidth="1"/>
    <col min="11003" max="11003" width="8.6640625" style="131" customWidth="1"/>
    <col min="11004" max="11010" width="12.6640625" style="131" customWidth="1"/>
    <col min="11011" max="11012" width="13.6640625" style="131" customWidth="1"/>
    <col min="11013" max="11013" width="12.6640625" style="131" customWidth="1"/>
    <col min="11014" max="11014" width="13.6640625" style="131" customWidth="1"/>
    <col min="11015" max="11015" width="9.109375" style="131"/>
    <col min="11016" max="11016" width="16.33203125" style="131" customWidth="1"/>
    <col min="11017" max="11255" width="9.109375" style="131"/>
    <col min="11256" max="11257" width="20.6640625" style="131" customWidth="1"/>
    <col min="11258" max="11258" width="38.44140625" style="131" customWidth="1"/>
    <col min="11259" max="11259" width="8.6640625" style="131" customWidth="1"/>
    <col min="11260" max="11266" width="12.6640625" style="131" customWidth="1"/>
    <col min="11267" max="11268" width="13.6640625" style="131" customWidth="1"/>
    <col min="11269" max="11269" width="12.6640625" style="131" customWidth="1"/>
    <col min="11270" max="11270" width="13.6640625" style="131" customWidth="1"/>
    <col min="11271" max="11271" width="9.109375" style="131"/>
    <col min="11272" max="11272" width="16.33203125" style="131" customWidth="1"/>
    <col min="11273" max="11511" width="9.109375" style="131"/>
    <col min="11512" max="11513" width="20.6640625" style="131" customWidth="1"/>
    <col min="11514" max="11514" width="38.44140625" style="131" customWidth="1"/>
    <col min="11515" max="11515" width="8.6640625" style="131" customWidth="1"/>
    <col min="11516" max="11522" width="12.6640625" style="131" customWidth="1"/>
    <col min="11523" max="11524" width="13.6640625" style="131" customWidth="1"/>
    <col min="11525" max="11525" width="12.6640625" style="131" customWidth="1"/>
    <col min="11526" max="11526" width="13.6640625" style="131" customWidth="1"/>
    <col min="11527" max="11527" width="9.109375" style="131"/>
    <col min="11528" max="11528" width="16.33203125" style="131" customWidth="1"/>
    <col min="11529" max="11767" width="9.109375" style="131"/>
    <col min="11768" max="11769" width="20.6640625" style="131" customWidth="1"/>
    <col min="11770" max="11770" width="38.44140625" style="131" customWidth="1"/>
    <col min="11771" max="11771" width="8.6640625" style="131" customWidth="1"/>
    <col min="11772" max="11778" width="12.6640625" style="131" customWidth="1"/>
    <col min="11779" max="11780" width="13.6640625" style="131" customWidth="1"/>
    <col min="11781" max="11781" width="12.6640625" style="131" customWidth="1"/>
    <col min="11782" max="11782" width="13.6640625" style="131" customWidth="1"/>
    <col min="11783" max="11783" width="9.109375" style="131"/>
    <col min="11784" max="11784" width="16.33203125" style="131" customWidth="1"/>
    <col min="11785" max="12023" width="9.109375" style="131"/>
    <col min="12024" max="12025" width="20.6640625" style="131" customWidth="1"/>
    <col min="12026" max="12026" width="38.44140625" style="131" customWidth="1"/>
    <col min="12027" max="12027" width="8.6640625" style="131" customWidth="1"/>
    <col min="12028" max="12034" width="12.6640625" style="131" customWidth="1"/>
    <col min="12035" max="12036" width="13.6640625" style="131" customWidth="1"/>
    <col min="12037" max="12037" width="12.6640625" style="131" customWidth="1"/>
    <col min="12038" max="12038" width="13.6640625" style="131" customWidth="1"/>
    <col min="12039" max="12039" width="9.109375" style="131"/>
    <col min="12040" max="12040" width="16.33203125" style="131" customWidth="1"/>
    <col min="12041" max="12279" width="9.109375" style="131"/>
    <col min="12280" max="12281" width="20.6640625" style="131" customWidth="1"/>
    <col min="12282" max="12282" width="38.44140625" style="131" customWidth="1"/>
    <col min="12283" max="12283" width="8.6640625" style="131" customWidth="1"/>
    <col min="12284" max="12290" width="12.6640625" style="131" customWidth="1"/>
    <col min="12291" max="12292" width="13.6640625" style="131" customWidth="1"/>
    <col min="12293" max="12293" width="12.6640625" style="131" customWidth="1"/>
    <col min="12294" max="12294" width="13.6640625" style="131" customWidth="1"/>
    <col min="12295" max="12295" width="9.109375" style="131"/>
    <col min="12296" max="12296" width="16.33203125" style="131" customWidth="1"/>
    <col min="12297" max="12535" width="9.109375" style="131"/>
    <col min="12536" max="12537" width="20.6640625" style="131" customWidth="1"/>
    <col min="12538" max="12538" width="38.44140625" style="131" customWidth="1"/>
    <col min="12539" max="12539" width="8.6640625" style="131" customWidth="1"/>
    <col min="12540" max="12546" width="12.6640625" style="131" customWidth="1"/>
    <col min="12547" max="12548" width="13.6640625" style="131" customWidth="1"/>
    <col min="12549" max="12549" width="12.6640625" style="131" customWidth="1"/>
    <col min="12550" max="12550" width="13.6640625" style="131" customWidth="1"/>
    <col min="12551" max="12551" width="9.109375" style="131"/>
    <col min="12552" max="12552" width="16.33203125" style="131" customWidth="1"/>
    <col min="12553" max="12791" width="9.109375" style="131"/>
    <col min="12792" max="12793" width="20.6640625" style="131" customWidth="1"/>
    <col min="12794" max="12794" width="38.44140625" style="131" customWidth="1"/>
    <col min="12795" max="12795" width="8.6640625" style="131" customWidth="1"/>
    <col min="12796" max="12802" width="12.6640625" style="131" customWidth="1"/>
    <col min="12803" max="12804" width="13.6640625" style="131" customWidth="1"/>
    <col min="12805" max="12805" width="12.6640625" style="131" customWidth="1"/>
    <col min="12806" max="12806" width="13.6640625" style="131" customWidth="1"/>
    <col min="12807" max="12807" width="9.109375" style="131"/>
    <col min="12808" max="12808" width="16.33203125" style="131" customWidth="1"/>
    <col min="12809" max="13047" width="9.109375" style="131"/>
    <col min="13048" max="13049" width="20.6640625" style="131" customWidth="1"/>
    <col min="13050" max="13050" width="38.44140625" style="131" customWidth="1"/>
    <col min="13051" max="13051" width="8.6640625" style="131" customWidth="1"/>
    <col min="13052" max="13058" width="12.6640625" style="131" customWidth="1"/>
    <col min="13059" max="13060" width="13.6640625" style="131" customWidth="1"/>
    <col min="13061" max="13061" width="12.6640625" style="131" customWidth="1"/>
    <col min="13062" max="13062" width="13.6640625" style="131" customWidth="1"/>
    <col min="13063" max="13063" width="9.109375" style="131"/>
    <col min="13064" max="13064" width="16.33203125" style="131" customWidth="1"/>
    <col min="13065" max="13303" width="9.109375" style="131"/>
    <col min="13304" max="13305" width="20.6640625" style="131" customWidth="1"/>
    <col min="13306" max="13306" width="38.44140625" style="131" customWidth="1"/>
    <col min="13307" max="13307" width="8.6640625" style="131" customWidth="1"/>
    <col min="13308" max="13314" width="12.6640625" style="131" customWidth="1"/>
    <col min="13315" max="13316" width="13.6640625" style="131" customWidth="1"/>
    <col min="13317" max="13317" width="12.6640625" style="131" customWidth="1"/>
    <col min="13318" max="13318" width="13.6640625" style="131" customWidth="1"/>
    <col min="13319" max="13319" width="9.109375" style="131"/>
    <col min="13320" max="13320" width="16.33203125" style="131" customWidth="1"/>
    <col min="13321" max="13559" width="9.109375" style="131"/>
    <col min="13560" max="13561" width="20.6640625" style="131" customWidth="1"/>
    <col min="13562" max="13562" width="38.44140625" style="131" customWidth="1"/>
    <col min="13563" max="13563" width="8.6640625" style="131" customWidth="1"/>
    <col min="13564" max="13570" width="12.6640625" style="131" customWidth="1"/>
    <col min="13571" max="13572" width="13.6640625" style="131" customWidth="1"/>
    <col min="13573" max="13573" width="12.6640625" style="131" customWidth="1"/>
    <col min="13574" max="13574" width="13.6640625" style="131" customWidth="1"/>
    <col min="13575" max="13575" width="9.109375" style="131"/>
    <col min="13576" max="13576" width="16.33203125" style="131" customWidth="1"/>
    <col min="13577" max="13815" width="9.109375" style="131"/>
    <col min="13816" max="13817" width="20.6640625" style="131" customWidth="1"/>
    <col min="13818" max="13818" width="38.44140625" style="131" customWidth="1"/>
    <col min="13819" max="13819" width="8.6640625" style="131" customWidth="1"/>
    <col min="13820" max="13826" width="12.6640625" style="131" customWidth="1"/>
    <col min="13827" max="13828" width="13.6640625" style="131" customWidth="1"/>
    <col min="13829" max="13829" width="12.6640625" style="131" customWidth="1"/>
    <col min="13830" max="13830" width="13.6640625" style="131" customWidth="1"/>
    <col min="13831" max="13831" width="9.109375" style="131"/>
    <col min="13832" max="13832" width="16.33203125" style="131" customWidth="1"/>
    <col min="13833" max="14071" width="9.109375" style="131"/>
    <col min="14072" max="14073" width="20.6640625" style="131" customWidth="1"/>
    <col min="14074" max="14074" width="38.44140625" style="131" customWidth="1"/>
    <col min="14075" max="14075" width="8.6640625" style="131" customWidth="1"/>
    <col min="14076" max="14082" width="12.6640625" style="131" customWidth="1"/>
    <col min="14083" max="14084" width="13.6640625" style="131" customWidth="1"/>
    <col min="14085" max="14085" width="12.6640625" style="131" customWidth="1"/>
    <col min="14086" max="14086" width="13.6640625" style="131" customWidth="1"/>
    <col min="14087" max="14087" width="9.109375" style="131"/>
    <col min="14088" max="14088" width="16.33203125" style="131" customWidth="1"/>
    <col min="14089" max="14327" width="9.109375" style="131"/>
    <col min="14328" max="14329" width="20.6640625" style="131" customWidth="1"/>
    <col min="14330" max="14330" width="38.44140625" style="131" customWidth="1"/>
    <col min="14331" max="14331" width="8.6640625" style="131" customWidth="1"/>
    <col min="14332" max="14338" width="12.6640625" style="131" customWidth="1"/>
    <col min="14339" max="14340" width="13.6640625" style="131" customWidth="1"/>
    <col min="14341" max="14341" width="12.6640625" style="131" customWidth="1"/>
    <col min="14342" max="14342" width="13.6640625" style="131" customWidth="1"/>
    <col min="14343" max="14343" width="9.109375" style="131"/>
    <col min="14344" max="14344" width="16.33203125" style="131" customWidth="1"/>
    <col min="14345" max="14583" width="9.109375" style="131"/>
    <col min="14584" max="14585" width="20.6640625" style="131" customWidth="1"/>
    <col min="14586" max="14586" width="38.44140625" style="131" customWidth="1"/>
    <col min="14587" max="14587" width="8.6640625" style="131" customWidth="1"/>
    <col min="14588" max="14594" width="12.6640625" style="131" customWidth="1"/>
    <col min="14595" max="14596" width="13.6640625" style="131" customWidth="1"/>
    <col min="14597" max="14597" width="12.6640625" style="131" customWidth="1"/>
    <col min="14598" max="14598" width="13.6640625" style="131" customWidth="1"/>
    <col min="14599" max="14599" width="9.109375" style="131"/>
    <col min="14600" max="14600" width="16.33203125" style="131" customWidth="1"/>
    <col min="14601" max="14839" width="9.109375" style="131"/>
    <col min="14840" max="14841" width="20.6640625" style="131" customWidth="1"/>
    <col min="14842" max="14842" width="38.44140625" style="131" customWidth="1"/>
    <col min="14843" max="14843" width="8.6640625" style="131" customWidth="1"/>
    <col min="14844" max="14850" width="12.6640625" style="131" customWidth="1"/>
    <col min="14851" max="14852" width="13.6640625" style="131" customWidth="1"/>
    <col min="14853" max="14853" width="12.6640625" style="131" customWidth="1"/>
    <col min="14854" max="14854" width="13.6640625" style="131" customWidth="1"/>
    <col min="14855" max="14855" width="9.109375" style="131"/>
    <col min="14856" max="14856" width="16.33203125" style="131" customWidth="1"/>
    <col min="14857" max="15095" width="9.109375" style="131"/>
    <col min="15096" max="15097" width="20.6640625" style="131" customWidth="1"/>
    <col min="15098" max="15098" width="38.44140625" style="131" customWidth="1"/>
    <col min="15099" max="15099" width="8.6640625" style="131" customWidth="1"/>
    <col min="15100" max="15106" width="12.6640625" style="131" customWidth="1"/>
    <col min="15107" max="15108" width="13.6640625" style="131" customWidth="1"/>
    <col min="15109" max="15109" width="12.6640625" style="131" customWidth="1"/>
    <col min="15110" max="15110" width="13.6640625" style="131" customWidth="1"/>
    <col min="15111" max="15111" width="9.109375" style="131"/>
    <col min="15112" max="15112" width="16.33203125" style="131" customWidth="1"/>
    <col min="15113" max="15351" width="9.109375" style="131"/>
    <col min="15352" max="15353" width="20.6640625" style="131" customWidth="1"/>
    <col min="15354" max="15354" width="38.44140625" style="131" customWidth="1"/>
    <col min="15355" max="15355" width="8.6640625" style="131" customWidth="1"/>
    <col min="15356" max="15362" width="12.6640625" style="131" customWidth="1"/>
    <col min="15363" max="15364" width="13.6640625" style="131" customWidth="1"/>
    <col min="15365" max="15365" width="12.6640625" style="131" customWidth="1"/>
    <col min="15366" max="15366" width="13.6640625" style="131" customWidth="1"/>
    <col min="15367" max="15367" width="9.109375" style="131"/>
    <col min="15368" max="15368" width="16.33203125" style="131" customWidth="1"/>
    <col min="15369" max="15607" width="9.109375" style="131"/>
    <col min="15608" max="15609" width="20.6640625" style="131" customWidth="1"/>
    <col min="15610" max="15610" width="38.44140625" style="131" customWidth="1"/>
    <col min="15611" max="15611" width="8.6640625" style="131" customWidth="1"/>
    <col min="15612" max="15618" width="12.6640625" style="131" customWidth="1"/>
    <col min="15619" max="15620" width="13.6640625" style="131" customWidth="1"/>
    <col min="15621" max="15621" width="12.6640625" style="131" customWidth="1"/>
    <col min="15622" max="15622" width="13.6640625" style="131" customWidth="1"/>
    <col min="15623" max="15623" width="9.109375" style="131"/>
    <col min="15624" max="15624" width="16.33203125" style="131" customWidth="1"/>
    <col min="15625" max="15863" width="9.109375" style="131"/>
    <col min="15864" max="15865" width="20.6640625" style="131" customWidth="1"/>
    <col min="15866" max="15866" width="38.44140625" style="131" customWidth="1"/>
    <col min="15867" max="15867" width="8.6640625" style="131" customWidth="1"/>
    <col min="15868" max="15874" width="12.6640625" style="131" customWidth="1"/>
    <col min="15875" max="15876" width="13.6640625" style="131" customWidth="1"/>
    <col min="15877" max="15877" width="12.6640625" style="131" customWidth="1"/>
    <col min="15878" max="15878" width="13.6640625" style="131" customWidth="1"/>
    <col min="15879" max="15879" width="9.109375" style="131"/>
    <col min="15880" max="15880" width="16.33203125" style="131" customWidth="1"/>
    <col min="15881" max="16119" width="9.109375" style="131"/>
    <col min="16120" max="16121" width="20.6640625" style="131" customWidth="1"/>
    <col min="16122" max="16122" width="38.44140625" style="131" customWidth="1"/>
    <col min="16123" max="16123" width="8.6640625" style="131" customWidth="1"/>
    <col min="16124" max="16130" width="12.6640625" style="131" customWidth="1"/>
    <col min="16131" max="16132" width="13.6640625" style="131" customWidth="1"/>
    <col min="16133" max="16133" width="12.6640625" style="131" customWidth="1"/>
    <col min="16134" max="16134" width="13.6640625" style="131" customWidth="1"/>
    <col min="16135" max="16135" width="9.109375" style="131"/>
    <col min="16136" max="16136" width="16.33203125" style="131" customWidth="1"/>
    <col min="16137" max="16384" width="9.109375" style="131"/>
  </cols>
  <sheetData>
    <row r="1" spans="1:8" s="136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s="136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20.100000000000001" customHeight="1">
      <c r="A3" s="28" t="str">
        <f ca="1">MID(CELL("filename",A1),FIND("]",CELL("filename",A1))+1,255)</f>
        <v>Offices, Learn. Res.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3.8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6.4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 s="153" customFormat="1">
      <c r="A7" s="45" t="s">
        <v>121</v>
      </c>
      <c r="B7" s="46" t="s">
        <v>142</v>
      </c>
      <c r="C7" s="47" t="s">
        <v>73</v>
      </c>
      <c r="D7" s="145">
        <v>1</v>
      </c>
      <c r="E7" s="48">
        <v>0</v>
      </c>
      <c r="F7" s="49">
        <f t="shared" ref="F7:F8" si="0">D7*E7</f>
        <v>0</v>
      </c>
      <c r="G7" s="50"/>
      <c r="H7" s="50"/>
    </row>
    <row r="8" spans="1:8" s="153" customFormat="1">
      <c r="A8" s="45" t="s">
        <v>144</v>
      </c>
      <c r="B8" s="51">
        <v>21659</v>
      </c>
      <c r="C8" s="47" t="s">
        <v>75</v>
      </c>
      <c r="D8" s="145">
        <v>1</v>
      </c>
      <c r="E8" s="48">
        <v>0</v>
      </c>
      <c r="F8" s="49">
        <f t="shared" si="0"/>
        <v>0</v>
      </c>
      <c r="G8" s="50"/>
      <c r="H8" s="50"/>
    </row>
    <row r="9" spans="1:8" s="153" customFormat="1">
      <c r="A9" s="45" t="s">
        <v>69</v>
      </c>
      <c r="B9" s="46" t="s">
        <v>69</v>
      </c>
      <c r="C9" s="47" t="s">
        <v>74</v>
      </c>
      <c r="D9" s="145">
        <v>1</v>
      </c>
      <c r="E9" s="52" t="s">
        <v>37</v>
      </c>
      <c r="F9" s="55" t="s">
        <v>37</v>
      </c>
      <c r="G9" s="56"/>
      <c r="H9" s="56"/>
    </row>
    <row r="10" spans="1:8">
      <c r="A10" s="60"/>
      <c r="B10" s="61"/>
      <c r="C10" s="62"/>
      <c r="D10" s="147"/>
      <c r="E10" s="67" t="s">
        <v>20</v>
      </c>
      <c r="F10" s="65">
        <f>SUM(F7:F9)</f>
        <v>0</v>
      </c>
      <c r="G10" s="66"/>
      <c r="H10" s="66"/>
    </row>
    <row r="11" spans="1:8" ht="7.8" customHeight="1">
      <c r="A11" s="60"/>
      <c r="B11" s="61"/>
      <c r="C11" s="62"/>
      <c r="D11" s="147"/>
      <c r="E11" s="64"/>
      <c r="F11" s="65"/>
      <c r="G11" s="66"/>
      <c r="H11" s="66"/>
    </row>
    <row r="12" spans="1:8" s="154" customFormat="1">
      <c r="A12" s="68" t="s">
        <v>31</v>
      </c>
      <c r="B12" s="69"/>
      <c r="C12" s="70"/>
      <c r="D12" s="149"/>
      <c r="E12" s="72"/>
      <c r="F12" s="73"/>
      <c r="G12" s="50"/>
      <c r="H12" s="50"/>
    </row>
    <row r="13" spans="1:8" s="153" customFormat="1">
      <c r="A13" s="45"/>
      <c r="B13" s="46"/>
      <c r="C13" s="47"/>
      <c r="D13" s="145"/>
      <c r="E13" s="48"/>
      <c r="F13" s="49">
        <f>D13*E13</f>
        <v>0</v>
      </c>
      <c r="G13" s="50"/>
      <c r="H13" s="50"/>
    </row>
    <row r="14" spans="1:8" s="154" customFormat="1">
      <c r="A14" s="88"/>
      <c r="B14" s="89"/>
      <c r="C14" s="90"/>
      <c r="D14" s="143"/>
      <c r="E14" s="91" t="s">
        <v>20</v>
      </c>
      <c r="F14" s="87">
        <f>SUM(F13:F13)</f>
        <v>0</v>
      </c>
      <c r="G14" s="50"/>
      <c r="H14" s="50"/>
    </row>
    <row r="15" spans="1:8" s="154" customFormat="1" ht="9.6" customHeight="1">
      <c r="A15" s="88"/>
      <c r="B15" s="89"/>
      <c r="C15" s="90"/>
      <c r="D15" s="143"/>
      <c r="E15" s="86"/>
      <c r="F15" s="87"/>
      <c r="G15" s="50"/>
      <c r="H15" s="50"/>
    </row>
    <row r="16" spans="1:8" s="155" customFormat="1">
      <c r="A16" s="24" t="s">
        <v>32</v>
      </c>
      <c r="B16" s="92"/>
      <c r="C16" s="93"/>
      <c r="D16" s="150"/>
      <c r="E16" s="95"/>
      <c r="F16" s="96"/>
      <c r="G16" s="97"/>
      <c r="H16" s="97"/>
    </row>
    <row r="17" spans="1:8" s="140" customFormat="1">
      <c r="A17" s="45" t="s">
        <v>46</v>
      </c>
      <c r="B17" s="51" t="s">
        <v>134</v>
      </c>
      <c r="C17" s="47" t="s">
        <v>135</v>
      </c>
      <c r="D17" s="144">
        <v>1</v>
      </c>
      <c r="E17" s="98">
        <v>0</v>
      </c>
      <c r="F17" s="99">
        <f t="shared" ref="F17:F18" si="1">D17*E17</f>
        <v>0</v>
      </c>
      <c r="G17" s="66"/>
      <c r="H17" s="66"/>
    </row>
    <row r="18" spans="1:8" s="140" customFormat="1">
      <c r="A18" s="45" t="s">
        <v>46</v>
      </c>
      <c r="B18" s="51" t="s">
        <v>133</v>
      </c>
      <c r="C18" s="47" t="s">
        <v>109</v>
      </c>
      <c r="D18" s="144">
        <v>1</v>
      </c>
      <c r="E18" s="98">
        <v>0</v>
      </c>
      <c r="F18" s="99">
        <f t="shared" si="1"/>
        <v>0</v>
      </c>
      <c r="G18" s="66"/>
      <c r="H18" s="66"/>
    </row>
    <row r="19" spans="1:8" s="155" customFormat="1">
      <c r="A19" s="74"/>
      <c r="B19" s="75"/>
      <c r="C19" s="47"/>
      <c r="D19" s="141"/>
      <c r="E19" s="101" t="s">
        <v>20</v>
      </c>
      <c r="F19" s="100">
        <f>SUM(F17:F18)</f>
        <v>0</v>
      </c>
      <c r="G19" s="97"/>
      <c r="H19" s="97"/>
    </row>
    <row r="20" spans="1:8" s="155" customFormat="1" ht="8.4" customHeight="1">
      <c r="A20" s="74"/>
      <c r="B20" s="75"/>
      <c r="C20" s="47"/>
      <c r="D20" s="141"/>
      <c r="E20" s="76"/>
      <c r="F20" s="100"/>
      <c r="G20" s="97"/>
      <c r="H20" s="97"/>
    </row>
    <row r="21" spans="1:8">
      <c r="A21" s="38" t="s">
        <v>7</v>
      </c>
      <c r="B21" s="39"/>
      <c r="C21" s="102"/>
      <c r="D21" s="151"/>
      <c r="E21" s="103"/>
      <c r="F21" s="104"/>
      <c r="G21" s="105"/>
      <c r="H21" s="105"/>
    </row>
    <row r="22" spans="1:8" s="140" customFormat="1">
      <c r="A22" s="45" t="s">
        <v>44</v>
      </c>
      <c r="B22" s="51" t="s">
        <v>143</v>
      </c>
      <c r="C22" s="47" t="s">
        <v>77</v>
      </c>
      <c r="D22" s="144">
        <v>1</v>
      </c>
      <c r="E22" s="98">
        <v>0</v>
      </c>
      <c r="F22" s="99">
        <f t="shared" ref="F22:F25" si="2">D22*E22</f>
        <v>0</v>
      </c>
      <c r="G22" s="66"/>
      <c r="H22" s="66"/>
    </row>
    <row r="23" spans="1:8" s="155" customFormat="1" ht="39.6">
      <c r="A23" s="217" t="s">
        <v>38</v>
      </c>
      <c r="B23" s="110" t="s">
        <v>39</v>
      </c>
      <c r="C23" s="111" t="s">
        <v>40</v>
      </c>
      <c r="D23" s="146">
        <v>1</v>
      </c>
      <c r="E23" s="76">
        <v>0</v>
      </c>
      <c r="F23" s="100">
        <f t="shared" si="2"/>
        <v>0</v>
      </c>
      <c r="G23" s="97"/>
      <c r="H23" s="97"/>
    </row>
    <row r="24" spans="1:8" s="155" customFormat="1" ht="26.4">
      <c r="A24" s="217" t="s">
        <v>38</v>
      </c>
      <c r="B24" s="110" t="s">
        <v>39</v>
      </c>
      <c r="C24" s="111" t="s">
        <v>41</v>
      </c>
      <c r="D24" s="141">
        <v>1</v>
      </c>
      <c r="E24" s="76">
        <v>0</v>
      </c>
      <c r="F24" s="100">
        <f>D24*E24</f>
        <v>0</v>
      </c>
      <c r="G24" s="97"/>
      <c r="H24" s="97"/>
    </row>
    <row r="25" spans="1:8" s="155" customFormat="1" ht="52.8">
      <c r="A25" s="217" t="s">
        <v>38</v>
      </c>
      <c r="B25" s="110" t="s">
        <v>39</v>
      </c>
      <c r="C25" s="111" t="s">
        <v>42</v>
      </c>
      <c r="D25" s="141">
        <v>1</v>
      </c>
      <c r="E25" s="76">
        <v>0</v>
      </c>
      <c r="F25" s="100">
        <f t="shared" si="2"/>
        <v>0</v>
      </c>
      <c r="G25" s="97"/>
      <c r="H25" s="97"/>
    </row>
    <row r="26" spans="1:8">
      <c r="A26" s="60"/>
      <c r="B26" s="61"/>
      <c r="C26" s="62"/>
      <c r="D26" s="147"/>
      <c r="E26" s="67" t="s">
        <v>20</v>
      </c>
      <c r="F26" s="65">
        <f>SUM(F22:F25)</f>
        <v>0</v>
      </c>
      <c r="G26" s="66"/>
      <c r="H26" s="66"/>
    </row>
    <row r="27" spans="1:8" ht="8.4" customHeight="1">
      <c r="A27" s="60"/>
      <c r="B27" s="61"/>
      <c r="C27" s="62"/>
      <c r="D27" s="147"/>
      <c r="E27" s="64"/>
      <c r="F27" s="65"/>
      <c r="G27" s="66"/>
      <c r="H27" s="66"/>
    </row>
    <row r="28" spans="1:8">
      <c r="A28" s="38" t="s">
        <v>22</v>
      </c>
      <c r="B28" s="39"/>
      <c r="C28" s="102"/>
      <c r="D28" s="151"/>
      <c r="E28" s="103"/>
      <c r="F28" s="104"/>
      <c r="G28" s="105"/>
      <c r="H28" s="105"/>
    </row>
    <row r="29" spans="1:8">
      <c r="A29" s="60"/>
      <c r="B29" s="61"/>
      <c r="C29" s="62"/>
      <c r="D29" s="63"/>
      <c r="E29" s="67" t="s">
        <v>21</v>
      </c>
      <c r="F29" s="65">
        <f>SUM(F10,F14,F19,F26)</f>
        <v>0</v>
      </c>
      <c r="G29" s="66"/>
      <c r="H29" s="66"/>
    </row>
    <row r="30" spans="1:8" ht="8.4" customHeight="1">
      <c r="A30" s="112"/>
      <c r="B30" s="113"/>
      <c r="C30" s="62"/>
      <c r="D30" s="63"/>
      <c r="E30" s="64"/>
      <c r="F30" s="65"/>
      <c r="G30" s="66"/>
      <c r="H30" s="66"/>
    </row>
    <row r="31" spans="1:8">
      <c r="A31" s="38" t="s">
        <v>8</v>
      </c>
      <c r="B31" s="39"/>
      <c r="C31" s="102"/>
      <c r="D31" s="114" t="s">
        <v>17</v>
      </c>
      <c r="E31" s="103" t="s">
        <v>18</v>
      </c>
      <c r="F31" s="104"/>
      <c r="G31" s="105"/>
      <c r="H31" s="105"/>
    </row>
    <row r="32" spans="1:8">
      <c r="A32" s="112"/>
      <c r="B32" s="113" t="s">
        <v>9</v>
      </c>
      <c r="C32" s="62"/>
      <c r="D32" s="63">
        <v>0</v>
      </c>
      <c r="E32" s="76">
        <v>0</v>
      </c>
      <c r="F32" s="65">
        <f>D32*E32</f>
        <v>0</v>
      </c>
      <c r="G32" s="66"/>
      <c r="H32" s="66"/>
    </row>
    <row r="33" spans="1:8">
      <c r="A33" s="112"/>
      <c r="B33" s="113" t="s">
        <v>10</v>
      </c>
      <c r="C33" s="62"/>
      <c r="D33" s="63">
        <v>0</v>
      </c>
      <c r="E33" s="76">
        <v>0</v>
      </c>
      <c r="F33" s="65">
        <f t="shared" ref="F33:F39" si="3">D33*E33</f>
        <v>0</v>
      </c>
      <c r="G33" s="66"/>
      <c r="H33" s="66"/>
    </row>
    <row r="34" spans="1:8">
      <c r="A34" s="112"/>
      <c r="B34" s="113" t="s">
        <v>11</v>
      </c>
      <c r="C34" s="62"/>
      <c r="D34" s="63">
        <v>0</v>
      </c>
      <c r="E34" s="76">
        <v>0</v>
      </c>
      <c r="F34" s="65">
        <f t="shared" si="3"/>
        <v>0</v>
      </c>
      <c r="G34" s="66"/>
      <c r="H34" s="66"/>
    </row>
    <row r="35" spans="1:8">
      <c r="A35" s="112"/>
      <c r="B35" s="113" t="s">
        <v>12</v>
      </c>
      <c r="C35" s="62"/>
      <c r="D35" s="63">
        <v>0</v>
      </c>
      <c r="E35" s="76">
        <v>0</v>
      </c>
      <c r="F35" s="65">
        <f t="shared" si="3"/>
        <v>0</v>
      </c>
      <c r="G35" s="66"/>
      <c r="H35" s="66"/>
    </row>
    <row r="36" spans="1:8">
      <c r="A36" s="112"/>
      <c r="B36" s="113" t="s">
        <v>13</v>
      </c>
      <c r="C36" s="62"/>
      <c r="D36" s="63">
        <v>0</v>
      </c>
      <c r="E36" s="76">
        <v>0</v>
      </c>
      <c r="F36" s="65">
        <f t="shared" si="3"/>
        <v>0</v>
      </c>
      <c r="G36" s="66"/>
      <c r="H36" s="66"/>
    </row>
    <row r="37" spans="1:8">
      <c r="A37" s="112"/>
      <c r="B37" s="113" t="s">
        <v>14</v>
      </c>
      <c r="C37" s="62"/>
      <c r="D37" s="63">
        <v>0</v>
      </c>
      <c r="E37" s="76">
        <v>0</v>
      </c>
      <c r="F37" s="65">
        <f t="shared" si="3"/>
        <v>0</v>
      </c>
      <c r="G37" s="66"/>
      <c r="H37" s="66"/>
    </row>
    <row r="38" spans="1:8" s="136" customFormat="1">
      <c r="A38" s="112"/>
      <c r="B38" s="113" t="s">
        <v>15</v>
      </c>
      <c r="C38" s="62" t="s">
        <v>16</v>
      </c>
      <c r="D38" s="63">
        <v>0</v>
      </c>
      <c r="E38" s="64"/>
      <c r="F38" s="65">
        <f t="shared" si="3"/>
        <v>0</v>
      </c>
      <c r="G38" s="66"/>
      <c r="H38" s="66"/>
    </row>
    <row r="39" spans="1:8" s="136" customFormat="1">
      <c r="A39" s="115"/>
      <c r="B39" s="116" t="s">
        <v>15</v>
      </c>
      <c r="C39" s="117" t="s">
        <v>16</v>
      </c>
      <c r="D39" s="118">
        <v>0</v>
      </c>
      <c r="E39" s="119"/>
      <c r="F39" s="65">
        <f t="shared" si="3"/>
        <v>0</v>
      </c>
      <c r="G39" s="66"/>
      <c r="H39" s="66"/>
    </row>
    <row r="40" spans="1:8" ht="7.8" customHeight="1">
      <c r="A40" s="120"/>
      <c r="B40" s="121"/>
      <c r="C40" s="122"/>
      <c r="D40" s="123"/>
      <c r="E40" s="124"/>
      <c r="F40" s="125"/>
      <c r="G40" s="66"/>
      <c r="H40" s="66"/>
    </row>
    <row r="41" spans="1:8">
      <c r="A41" s="38" t="s">
        <v>19</v>
      </c>
      <c r="B41" s="39"/>
      <c r="C41" s="102"/>
      <c r="D41" s="103"/>
      <c r="E41" s="103"/>
      <c r="F41" s="104"/>
      <c r="G41" s="105"/>
      <c r="H41" s="105"/>
    </row>
    <row r="42" spans="1:8">
      <c r="A42" s="112"/>
      <c r="B42" s="113" t="s">
        <v>19</v>
      </c>
      <c r="C42" s="62"/>
      <c r="D42" s="63"/>
      <c r="E42" s="64"/>
      <c r="F42" s="65">
        <v>0</v>
      </c>
      <c r="G42" s="66"/>
      <c r="H42" s="66"/>
    </row>
    <row r="43" spans="1:8" ht="7.8" customHeight="1">
      <c r="A43" s="120"/>
      <c r="B43" s="121"/>
      <c r="C43" s="122"/>
      <c r="D43" s="123"/>
      <c r="E43" s="124"/>
      <c r="F43" s="125"/>
      <c r="G43" s="66"/>
      <c r="H43" s="66"/>
    </row>
    <row r="44" spans="1:8">
      <c r="A44" s="38" t="s">
        <v>25</v>
      </c>
      <c r="B44" s="39"/>
      <c r="C44" s="102"/>
      <c r="D44" s="103"/>
      <c r="E44" s="103"/>
      <c r="F44" s="104"/>
      <c r="G44" s="105"/>
      <c r="H44" s="105"/>
    </row>
    <row r="45" spans="1:8">
      <c r="A45" s="112"/>
      <c r="B45" s="113" t="s">
        <v>26</v>
      </c>
      <c r="C45" s="62"/>
      <c r="D45" s="63"/>
      <c r="E45" s="64"/>
      <c r="F45" s="100">
        <v>0</v>
      </c>
      <c r="G45" s="97"/>
      <c r="H45" s="97"/>
    </row>
    <row r="46" spans="1:8">
      <c r="A46" s="112"/>
      <c r="B46" s="113" t="s">
        <v>27</v>
      </c>
      <c r="C46" s="62"/>
      <c r="D46" s="63"/>
      <c r="E46" s="64"/>
      <c r="F46" s="100">
        <v>0</v>
      </c>
      <c r="G46" s="97"/>
      <c r="H46" s="97"/>
    </row>
    <row r="47" spans="1:8">
      <c r="A47" s="112"/>
      <c r="B47" s="113" t="s">
        <v>28</v>
      </c>
      <c r="C47" s="62"/>
      <c r="D47" s="63"/>
      <c r="E47" s="64"/>
      <c r="F47" s="100">
        <v>0</v>
      </c>
      <c r="G47" s="97"/>
      <c r="H47" s="97"/>
    </row>
    <row r="48" spans="1:8" ht="7.8" customHeight="1">
      <c r="A48" s="120"/>
      <c r="B48" s="121"/>
      <c r="C48" s="122"/>
      <c r="D48" s="123"/>
      <c r="E48" s="124"/>
      <c r="F48" s="125"/>
      <c r="G48" s="66"/>
      <c r="H48" s="66"/>
    </row>
    <row r="49" spans="1:8">
      <c r="A49" s="38" t="s">
        <v>23</v>
      </c>
      <c r="B49" s="39"/>
      <c r="C49" s="102"/>
      <c r="D49" s="103"/>
      <c r="E49" s="103"/>
      <c r="F49" s="104"/>
      <c r="G49" s="105"/>
      <c r="H49" s="105"/>
    </row>
    <row r="50" spans="1:8" ht="13.8" thickBot="1">
      <c r="A50" s="126"/>
      <c r="B50" s="127"/>
      <c r="C50" s="128"/>
      <c r="D50" s="129"/>
      <c r="E50" s="295" t="s">
        <v>24</v>
      </c>
      <c r="F50" s="130">
        <f>SUM(F29,F32:F39,F42,F45:F47)</f>
        <v>0</v>
      </c>
      <c r="G50" s="66"/>
      <c r="H50" s="66"/>
    </row>
    <row r="51" spans="1:8" s="26" customFormat="1" ht="14.4">
      <c r="B51" s="136"/>
      <c r="C51" s="137"/>
      <c r="D51" s="136"/>
      <c r="E51" s="136"/>
      <c r="F51" s="136"/>
      <c r="G51" s="138"/>
      <c r="H51" s="138"/>
    </row>
    <row r="52" spans="1:8">
      <c r="A52" s="23" t="s">
        <v>329</v>
      </c>
      <c r="E52" s="134"/>
      <c r="F52" s="134"/>
      <c r="G52" s="135"/>
      <c r="H52" s="135"/>
    </row>
    <row r="53" spans="1:8" s="136" customFormat="1" ht="18" customHeight="1">
      <c r="C53" s="137"/>
      <c r="G53" s="138"/>
      <c r="H53" s="138"/>
    </row>
    <row r="54" spans="1:8">
      <c r="A54" s="136"/>
      <c r="B54" s="136"/>
      <c r="C54" s="137"/>
      <c r="D54" s="139"/>
      <c r="E54" s="136"/>
      <c r="F54" s="136"/>
      <c r="G54" s="138"/>
      <c r="H54" s="138"/>
    </row>
    <row r="55" spans="1:8" s="136" customFormat="1">
      <c r="C55" s="137"/>
      <c r="D55" s="139"/>
      <c r="G55" s="138"/>
      <c r="H55" s="138"/>
    </row>
  </sheetData>
  <sheetProtection algorithmName="SHA-512" hashValue="oe1oCJuzhwN3rYQOqAKdW0VPZ/9Yaw52hRl5UPQm8LLq9PDG7xZBwSo5q5sxNlGxQJ1JX2zsqxeseN79ej3Gfw==" saltValue="Y5QvdsW48iJDr61YebpePQ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4" fitToHeight="0" orientation="portrait" r:id="rId1"/>
  <headerFooter>
    <oddHeader>&amp;C&amp;"-,Bold"&amp;14&amp;KFF0000Attachment C</oddHead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F06F-260B-4EC0-8887-1611EBCAF162}">
  <sheetPr>
    <pageSetUpPr fitToPage="1"/>
  </sheetPr>
  <dimension ref="A1:H55"/>
  <sheetViews>
    <sheetView zoomScaleNormal="100" zoomScaleSheetLayoutView="100" workbookViewId="0">
      <selection activeCell="B14" sqref="B14"/>
    </sheetView>
  </sheetViews>
  <sheetFormatPr defaultRowHeight="13.2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9" width="16.33203125" style="131" customWidth="1"/>
    <col min="10" max="247" width="9.109375" style="131"/>
    <col min="248" max="249" width="20.6640625" style="131" customWidth="1"/>
    <col min="250" max="250" width="38.44140625" style="131" customWidth="1"/>
    <col min="251" max="251" width="8.6640625" style="131" customWidth="1"/>
    <col min="252" max="258" width="12.6640625" style="131" customWidth="1"/>
    <col min="259" max="260" width="13.6640625" style="131" customWidth="1"/>
    <col min="261" max="261" width="12.6640625" style="131" customWidth="1"/>
    <col min="262" max="262" width="13.6640625" style="131" customWidth="1"/>
    <col min="263" max="263" width="9.109375" style="131"/>
    <col min="264" max="264" width="16.33203125" style="131" customWidth="1"/>
    <col min="265" max="503" width="9.109375" style="131"/>
    <col min="504" max="505" width="20.6640625" style="131" customWidth="1"/>
    <col min="506" max="506" width="38.44140625" style="131" customWidth="1"/>
    <col min="507" max="507" width="8.6640625" style="131" customWidth="1"/>
    <col min="508" max="514" width="12.6640625" style="131" customWidth="1"/>
    <col min="515" max="516" width="13.6640625" style="131" customWidth="1"/>
    <col min="517" max="517" width="12.6640625" style="131" customWidth="1"/>
    <col min="518" max="518" width="13.6640625" style="131" customWidth="1"/>
    <col min="519" max="519" width="9.109375" style="131"/>
    <col min="520" max="520" width="16.33203125" style="131" customWidth="1"/>
    <col min="521" max="759" width="9.109375" style="131"/>
    <col min="760" max="761" width="20.6640625" style="131" customWidth="1"/>
    <col min="762" max="762" width="38.44140625" style="131" customWidth="1"/>
    <col min="763" max="763" width="8.6640625" style="131" customWidth="1"/>
    <col min="764" max="770" width="12.6640625" style="131" customWidth="1"/>
    <col min="771" max="772" width="13.6640625" style="131" customWidth="1"/>
    <col min="773" max="773" width="12.6640625" style="131" customWidth="1"/>
    <col min="774" max="774" width="13.6640625" style="131" customWidth="1"/>
    <col min="775" max="775" width="9.109375" style="131"/>
    <col min="776" max="776" width="16.33203125" style="131" customWidth="1"/>
    <col min="777" max="1015" width="9.109375" style="131"/>
    <col min="1016" max="1017" width="20.6640625" style="131" customWidth="1"/>
    <col min="1018" max="1018" width="38.44140625" style="131" customWidth="1"/>
    <col min="1019" max="1019" width="8.6640625" style="131" customWidth="1"/>
    <col min="1020" max="1026" width="12.6640625" style="131" customWidth="1"/>
    <col min="1027" max="1028" width="13.6640625" style="131" customWidth="1"/>
    <col min="1029" max="1029" width="12.6640625" style="131" customWidth="1"/>
    <col min="1030" max="1030" width="13.6640625" style="131" customWidth="1"/>
    <col min="1031" max="1031" width="9.109375" style="131"/>
    <col min="1032" max="1032" width="16.33203125" style="131" customWidth="1"/>
    <col min="1033" max="1271" width="9.109375" style="131"/>
    <col min="1272" max="1273" width="20.6640625" style="131" customWidth="1"/>
    <col min="1274" max="1274" width="38.44140625" style="131" customWidth="1"/>
    <col min="1275" max="1275" width="8.6640625" style="131" customWidth="1"/>
    <col min="1276" max="1282" width="12.6640625" style="131" customWidth="1"/>
    <col min="1283" max="1284" width="13.6640625" style="131" customWidth="1"/>
    <col min="1285" max="1285" width="12.6640625" style="131" customWidth="1"/>
    <col min="1286" max="1286" width="13.6640625" style="131" customWidth="1"/>
    <col min="1287" max="1287" width="9.109375" style="131"/>
    <col min="1288" max="1288" width="16.33203125" style="131" customWidth="1"/>
    <col min="1289" max="1527" width="9.109375" style="131"/>
    <col min="1528" max="1529" width="20.6640625" style="131" customWidth="1"/>
    <col min="1530" max="1530" width="38.44140625" style="131" customWidth="1"/>
    <col min="1531" max="1531" width="8.6640625" style="131" customWidth="1"/>
    <col min="1532" max="1538" width="12.6640625" style="131" customWidth="1"/>
    <col min="1539" max="1540" width="13.6640625" style="131" customWidth="1"/>
    <col min="1541" max="1541" width="12.6640625" style="131" customWidth="1"/>
    <col min="1542" max="1542" width="13.6640625" style="131" customWidth="1"/>
    <col min="1543" max="1543" width="9.109375" style="131"/>
    <col min="1544" max="1544" width="16.33203125" style="131" customWidth="1"/>
    <col min="1545" max="1783" width="9.109375" style="131"/>
    <col min="1784" max="1785" width="20.6640625" style="131" customWidth="1"/>
    <col min="1786" max="1786" width="38.44140625" style="131" customWidth="1"/>
    <col min="1787" max="1787" width="8.6640625" style="131" customWidth="1"/>
    <col min="1788" max="1794" width="12.6640625" style="131" customWidth="1"/>
    <col min="1795" max="1796" width="13.6640625" style="131" customWidth="1"/>
    <col min="1797" max="1797" width="12.6640625" style="131" customWidth="1"/>
    <col min="1798" max="1798" width="13.6640625" style="131" customWidth="1"/>
    <col min="1799" max="1799" width="9.109375" style="131"/>
    <col min="1800" max="1800" width="16.33203125" style="131" customWidth="1"/>
    <col min="1801" max="2039" width="9.109375" style="131"/>
    <col min="2040" max="2041" width="20.6640625" style="131" customWidth="1"/>
    <col min="2042" max="2042" width="38.44140625" style="131" customWidth="1"/>
    <col min="2043" max="2043" width="8.6640625" style="131" customWidth="1"/>
    <col min="2044" max="2050" width="12.6640625" style="131" customWidth="1"/>
    <col min="2051" max="2052" width="13.6640625" style="131" customWidth="1"/>
    <col min="2053" max="2053" width="12.6640625" style="131" customWidth="1"/>
    <col min="2054" max="2054" width="13.6640625" style="131" customWidth="1"/>
    <col min="2055" max="2055" width="9.109375" style="131"/>
    <col min="2056" max="2056" width="16.33203125" style="131" customWidth="1"/>
    <col min="2057" max="2295" width="9.109375" style="131"/>
    <col min="2296" max="2297" width="20.6640625" style="131" customWidth="1"/>
    <col min="2298" max="2298" width="38.44140625" style="131" customWidth="1"/>
    <col min="2299" max="2299" width="8.6640625" style="131" customWidth="1"/>
    <col min="2300" max="2306" width="12.6640625" style="131" customWidth="1"/>
    <col min="2307" max="2308" width="13.6640625" style="131" customWidth="1"/>
    <col min="2309" max="2309" width="12.6640625" style="131" customWidth="1"/>
    <col min="2310" max="2310" width="13.6640625" style="131" customWidth="1"/>
    <col min="2311" max="2311" width="9.109375" style="131"/>
    <col min="2312" max="2312" width="16.33203125" style="131" customWidth="1"/>
    <col min="2313" max="2551" width="9.109375" style="131"/>
    <col min="2552" max="2553" width="20.6640625" style="131" customWidth="1"/>
    <col min="2554" max="2554" width="38.44140625" style="131" customWidth="1"/>
    <col min="2555" max="2555" width="8.6640625" style="131" customWidth="1"/>
    <col min="2556" max="2562" width="12.6640625" style="131" customWidth="1"/>
    <col min="2563" max="2564" width="13.6640625" style="131" customWidth="1"/>
    <col min="2565" max="2565" width="12.6640625" style="131" customWidth="1"/>
    <col min="2566" max="2566" width="13.6640625" style="131" customWidth="1"/>
    <col min="2567" max="2567" width="9.109375" style="131"/>
    <col min="2568" max="2568" width="16.33203125" style="131" customWidth="1"/>
    <col min="2569" max="2807" width="9.109375" style="131"/>
    <col min="2808" max="2809" width="20.6640625" style="131" customWidth="1"/>
    <col min="2810" max="2810" width="38.44140625" style="131" customWidth="1"/>
    <col min="2811" max="2811" width="8.6640625" style="131" customWidth="1"/>
    <col min="2812" max="2818" width="12.6640625" style="131" customWidth="1"/>
    <col min="2819" max="2820" width="13.6640625" style="131" customWidth="1"/>
    <col min="2821" max="2821" width="12.6640625" style="131" customWidth="1"/>
    <col min="2822" max="2822" width="13.6640625" style="131" customWidth="1"/>
    <col min="2823" max="2823" width="9.109375" style="131"/>
    <col min="2824" max="2824" width="16.33203125" style="131" customWidth="1"/>
    <col min="2825" max="3063" width="9.109375" style="131"/>
    <col min="3064" max="3065" width="20.6640625" style="131" customWidth="1"/>
    <col min="3066" max="3066" width="38.44140625" style="131" customWidth="1"/>
    <col min="3067" max="3067" width="8.6640625" style="131" customWidth="1"/>
    <col min="3068" max="3074" width="12.6640625" style="131" customWidth="1"/>
    <col min="3075" max="3076" width="13.6640625" style="131" customWidth="1"/>
    <col min="3077" max="3077" width="12.6640625" style="131" customWidth="1"/>
    <col min="3078" max="3078" width="13.6640625" style="131" customWidth="1"/>
    <col min="3079" max="3079" width="9.109375" style="131"/>
    <col min="3080" max="3080" width="16.33203125" style="131" customWidth="1"/>
    <col min="3081" max="3319" width="9.109375" style="131"/>
    <col min="3320" max="3321" width="20.6640625" style="131" customWidth="1"/>
    <col min="3322" max="3322" width="38.44140625" style="131" customWidth="1"/>
    <col min="3323" max="3323" width="8.6640625" style="131" customWidth="1"/>
    <col min="3324" max="3330" width="12.6640625" style="131" customWidth="1"/>
    <col min="3331" max="3332" width="13.6640625" style="131" customWidth="1"/>
    <col min="3333" max="3333" width="12.6640625" style="131" customWidth="1"/>
    <col min="3334" max="3334" width="13.6640625" style="131" customWidth="1"/>
    <col min="3335" max="3335" width="9.109375" style="131"/>
    <col min="3336" max="3336" width="16.33203125" style="131" customWidth="1"/>
    <col min="3337" max="3575" width="9.109375" style="131"/>
    <col min="3576" max="3577" width="20.6640625" style="131" customWidth="1"/>
    <col min="3578" max="3578" width="38.44140625" style="131" customWidth="1"/>
    <col min="3579" max="3579" width="8.6640625" style="131" customWidth="1"/>
    <col min="3580" max="3586" width="12.6640625" style="131" customWidth="1"/>
    <col min="3587" max="3588" width="13.6640625" style="131" customWidth="1"/>
    <col min="3589" max="3589" width="12.6640625" style="131" customWidth="1"/>
    <col min="3590" max="3590" width="13.6640625" style="131" customWidth="1"/>
    <col min="3591" max="3591" width="9.109375" style="131"/>
    <col min="3592" max="3592" width="16.33203125" style="131" customWidth="1"/>
    <col min="3593" max="3831" width="9.109375" style="131"/>
    <col min="3832" max="3833" width="20.6640625" style="131" customWidth="1"/>
    <col min="3834" max="3834" width="38.44140625" style="131" customWidth="1"/>
    <col min="3835" max="3835" width="8.6640625" style="131" customWidth="1"/>
    <col min="3836" max="3842" width="12.6640625" style="131" customWidth="1"/>
    <col min="3843" max="3844" width="13.6640625" style="131" customWidth="1"/>
    <col min="3845" max="3845" width="12.6640625" style="131" customWidth="1"/>
    <col min="3846" max="3846" width="13.6640625" style="131" customWidth="1"/>
    <col min="3847" max="3847" width="9.109375" style="131"/>
    <col min="3848" max="3848" width="16.33203125" style="131" customWidth="1"/>
    <col min="3849" max="4087" width="9.109375" style="131"/>
    <col min="4088" max="4089" width="20.6640625" style="131" customWidth="1"/>
    <col min="4090" max="4090" width="38.44140625" style="131" customWidth="1"/>
    <col min="4091" max="4091" width="8.6640625" style="131" customWidth="1"/>
    <col min="4092" max="4098" width="12.6640625" style="131" customWidth="1"/>
    <col min="4099" max="4100" width="13.6640625" style="131" customWidth="1"/>
    <col min="4101" max="4101" width="12.6640625" style="131" customWidth="1"/>
    <col min="4102" max="4102" width="13.6640625" style="131" customWidth="1"/>
    <col min="4103" max="4103" width="9.109375" style="131"/>
    <col min="4104" max="4104" width="16.33203125" style="131" customWidth="1"/>
    <col min="4105" max="4343" width="9.109375" style="131"/>
    <col min="4344" max="4345" width="20.6640625" style="131" customWidth="1"/>
    <col min="4346" max="4346" width="38.44140625" style="131" customWidth="1"/>
    <col min="4347" max="4347" width="8.6640625" style="131" customWidth="1"/>
    <col min="4348" max="4354" width="12.6640625" style="131" customWidth="1"/>
    <col min="4355" max="4356" width="13.6640625" style="131" customWidth="1"/>
    <col min="4357" max="4357" width="12.6640625" style="131" customWidth="1"/>
    <col min="4358" max="4358" width="13.6640625" style="131" customWidth="1"/>
    <col min="4359" max="4359" width="9.109375" style="131"/>
    <col min="4360" max="4360" width="16.33203125" style="131" customWidth="1"/>
    <col min="4361" max="4599" width="9.109375" style="131"/>
    <col min="4600" max="4601" width="20.6640625" style="131" customWidth="1"/>
    <col min="4602" max="4602" width="38.44140625" style="131" customWidth="1"/>
    <col min="4603" max="4603" width="8.6640625" style="131" customWidth="1"/>
    <col min="4604" max="4610" width="12.6640625" style="131" customWidth="1"/>
    <col min="4611" max="4612" width="13.6640625" style="131" customWidth="1"/>
    <col min="4613" max="4613" width="12.6640625" style="131" customWidth="1"/>
    <col min="4614" max="4614" width="13.6640625" style="131" customWidth="1"/>
    <col min="4615" max="4615" width="9.109375" style="131"/>
    <col min="4616" max="4616" width="16.33203125" style="131" customWidth="1"/>
    <col min="4617" max="4855" width="9.109375" style="131"/>
    <col min="4856" max="4857" width="20.6640625" style="131" customWidth="1"/>
    <col min="4858" max="4858" width="38.44140625" style="131" customWidth="1"/>
    <col min="4859" max="4859" width="8.6640625" style="131" customWidth="1"/>
    <col min="4860" max="4866" width="12.6640625" style="131" customWidth="1"/>
    <col min="4867" max="4868" width="13.6640625" style="131" customWidth="1"/>
    <col min="4869" max="4869" width="12.6640625" style="131" customWidth="1"/>
    <col min="4870" max="4870" width="13.6640625" style="131" customWidth="1"/>
    <col min="4871" max="4871" width="9.109375" style="131"/>
    <col min="4872" max="4872" width="16.33203125" style="131" customWidth="1"/>
    <col min="4873" max="5111" width="9.109375" style="131"/>
    <col min="5112" max="5113" width="20.6640625" style="131" customWidth="1"/>
    <col min="5114" max="5114" width="38.44140625" style="131" customWidth="1"/>
    <col min="5115" max="5115" width="8.6640625" style="131" customWidth="1"/>
    <col min="5116" max="5122" width="12.6640625" style="131" customWidth="1"/>
    <col min="5123" max="5124" width="13.6640625" style="131" customWidth="1"/>
    <col min="5125" max="5125" width="12.6640625" style="131" customWidth="1"/>
    <col min="5126" max="5126" width="13.6640625" style="131" customWidth="1"/>
    <col min="5127" max="5127" width="9.109375" style="131"/>
    <col min="5128" max="5128" width="16.33203125" style="131" customWidth="1"/>
    <col min="5129" max="5367" width="9.109375" style="131"/>
    <col min="5368" max="5369" width="20.6640625" style="131" customWidth="1"/>
    <col min="5370" max="5370" width="38.44140625" style="131" customWidth="1"/>
    <col min="5371" max="5371" width="8.6640625" style="131" customWidth="1"/>
    <col min="5372" max="5378" width="12.6640625" style="131" customWidth="1"/>
    <col min="5379" max="5380" width="13.6640625" style="131" customWidth="1"/>
    <col min="5381" max="5381" width="12.6640625" style="131" customWidth="1"/>
    <col min="5382" max="5382" width="13.6640625" style="131" customWidth="1"/>
    <col min="5383" max="5383" width="9.109375" style="131"/>
    <col min="5384" max="5384" width="16.33203125" style="131" customWidth="1"/>
    <col min="5385" max="5623" width="9.109375" style="131"/>
    <col min="5624" max="5625" width="20.6640625" style="131" customWidth="1"/>
    <col min="5626" max="5626" width="38.44140625" style="131" customWidth="1"/>
    <col min="5627" max="5627" width="8.6640625" style="131" customWidth="1"/>
    <col min="5628" max="5634" width="12.6640625" style="131" customWidth="1"/>
    <col min="5635" max="5636" width="13.6640625" style="131" customWidth="1"/>
    <col min="5637" max="5637" width="12.6640625" style="131" customWidth="1"/>
    <col min="5638" max="5638" width="13.6640625" style="131" customWidth="1"/>
    <col min="5639" max="5639" width="9.109375" style="131"/>
    <col min="5640" max="5640" width="16.33203125" style="131" customWidth="1"/>
    <col min="5641" max="5879" width="9.109375" style="131"/>
    <col min="5880" max="5881" width="20.6640625" style="131" customWidth="1"/>
    <col min="5882" max="5882" width="38.44140625" style="131" customWidth="1"/>
    <col min="5883" max="5883" width="8.6640625" style="131" customWidth="1"/>
    <col min="5884" max="5890" width="12.6640625" style="131" customWidth="1"/>
    <col min="5891" max="5892" width="13.6640625" style="131" customWidth="1"/>
    <col min="5893" max="5893" width="12.6640625" style="131" customWidth="1"/>
    <col min="5894" max="5894" width="13.6640625" style="131" customWidth="1"/>
    <col min="5895" max="5895" width="9.109375" style="131"/>
    <col min="5896" max="5896" width="16.33203125" style="131" customWidth="1"/>
    <col min="5897" max="6135" width="9.109375" style="131"/>
    <col min="6136" max="6137" width="20.6640625" style="131" customWidth="1"/>
    <col min="6138" max="6138" width="38.44140625" style="131" customWidth="1"/>
    <col min="6139" max="6139" width="8.6640625" style="131" customWidth="1"/>
    <col min="6140" max="6146" width="12.6640625" style="131" customWidth="1"/>
    <col min="6147" max="6148" width="13.6640625" style="131" customWidth="1"/>
    <col min="6149" max="6149" width="12.6640625" style="131" customWidth="1"/>
    <col min="6150" max="6150" width="13.6640625" style="131" customWidth="1"/>
    <col min="6151" max="6151" width="9.109375" style="131"/>
    <col min="6152" max="6152" width="16.33203125" style="131" customWidth="1"/>
    <col min="6153" max="6391" width="9.109375" style="131"/>
    <col min="6392" max="6393" width="20.6640625" style="131" customWidth="1"/>
    <col min="6394" max="6394" width="38.44140625" style="131" customWidth="1"/>
    <col min="6395" max="6395" width="8.6640625" style="131" customWidth="1"/>
    <col min="6396" max="6402" width="12.6640625" style="131" customWidth="1"/>
    <col min="6403" max="6404" width="13.6640625" style="131" customWidth="1"/>
    <col min="6405" max="6405" width="12.6640625" style="131" customWidth="1"/>
    <col min="6406" max="6406" width="13.6640625" style="131" customWidth="1"/>
    <col min="6407" max="6407" width="9.109375" style="131"/>
    <col min="6408" max="6408" width="16.33203125" style="131" customWidth="1"/>
    <col min="6409" max="6647" width="9.109375" style="131"/>
    <col min="6648" max="6649" width="20.6640625" style="131" customWidth="1"/>
    <col min="6650" max="6650" width="38.44140625" style="131" customWidth="1"/>
    <col min="6651" max="6651" width="8.6640625" style="131" customWidth="1"/>
    <col min="6652" max="6658" width="12.6640625" style="131" customWidth="1"/>
    <col min="6659" max="6660" width="13.6640625" style="131" customWidth="1"/>
    <col min="6661" max="6661" width="12.6640625" style="131" customWidth="1"/>
    <col min="6662" max="6662" width="13.6640625" style="131" customWidth="1"/>
    <col min="6663" max="6663" width="9.109375" style="131"/>
    <col min="6664" max="6664" width="16.33203125" style="131" customWidth="1"/>
    <col min="6665" max="6903" width="9.109375" style="131"/>
    <col min="6904" max="6905" width="20.6640625" style="131" customWidth="1"/>
    <col min="6906" max="6906" width="38.44140625" style="131" customWidth="1"/>
    <col min="6907" max="6907" width="8.6640625" style="131" customWidth="1"/>
    <col min="6908" max="6914" width="12.6640625" style="131" customWidth="1"/>
    <col min="6915" max="6916" width="13.6640625" style="131" customWidth="1"/>
    <col min="6917" max="6917" width="12.6640625" style="131" customWidth="1"/>
    <col min="6918" max="6918" width="13.6640625" style="131" customWidth="1"/>
    <col min="6919" max="6919" width="9.109375" style="131"/>
    <col min="6920" max="6920" width="16.33203125" style="131" customWidth="1"/>
    <col min="6921" max="7159" width="9.109375" style="131"/>
    <col min="7160" max="7161" width="20.6640625" style="131" customWidth="1"/>
    <col min="7162" max="7162" width="38.44140625" style="131" customWidth="1"/>
    <col min="7163" max="7163" width="8.6640625" style="131" customWidth="1"/>
    <col min="7164" max="7170" width="12.6640625" style="131" customWidth="1"/>
    <col min="7171" max="7172" width="13.6640625" style="131" customWidth="1"/>
    <col min="7173" max="7173" width="12.6640625" style="131" customWidth="1"/>
    <col min="7174" max="7174" width="13.6640625" style="131" customWidth="1"/>
    <col min="7175" max="7175" width="9.109375" style="131"/>
    <col min="7176" max="7176" width="16.33203125" style="131" customWidth="1"/>
    <col min="7177" max="7415" width="9.109375" style="131"/>
    <col min="7416" max="7417" width="20.6640625" style="131" customWidth="1"/>
    <col min="7418" max="7418" width="38.44140625" style="131" customWidth="1"/>
    <col min="7419" max="7419" width="8.6640625" style="131" customWidth="1"/>
    <col min="7420" max="7426" width="12.6640625" style="131" customWidth="1"/>
    <col min="7427" max="7428" width="13.6640625" style="131" customWidth="1"/>
    <col min="7429" max="7429" width="12.6640625" style="131" customWidth="1"/>
    <col min="7430" max="7430" width="13.6640625" style="131" customWidth="1"/>
    <col min="7431" max="7431" width="9.109375" style="131"/>
    <col min="7432" max="7432" width="16.33203125" style="131" customWidth="1"/>
    <col min="7433" max="7671" width="9.109375" style="131"/>
    <col min="7672" max="7673" width="20.6640625" style="131" customWidth="1"/>
    <col min="7674" max="7674" width="38.44140625" style="131" customWidth="1"/>
    <col min="7675" max="7675" width="8.6640625" style="131" customWidth="1"/>
    <col min="7676" max="7682" width="12.6640625" style="131" customWidth="1"/>
    <col min="7683" max="7684" width="13.6640625" style="131" customWidth="1"/>
    <col min="7685" max="7685" width="12.6640625" style="131" customWidth="1"/>
    <col min="7686" max="7686" width="13.6640625" style="131" customWidth="1"/>
    <col min="7687" max="7687" width="9.109375" style="131"/>
    <col min="7688" max="7688" width="16.33203125" style="131" customWidth="1"/>
    <col min="7689" max="7927" width="9.109375" style="131"/>
    <col min="7928" max="7929" width="20.6640625" style="131" customWidth="1"/>
    <col min="7930" max="7930" width="38.44140625" style="131" customWidth="1"/>
    <col min="7931" max="7931" width="8.6640625" style="131" customWidth="1"/>
    <col min="7932" max="7938" width="12.6640625" style="131" customWidth="1"/>
    <col min="7939" max="7940" width="13.6640625" style="131" customWidth="1"/>
    <col min="7941" max="7941" width="12.6640625" style="131" customWidth="1"/>
    <col min="7942" max="7942" width="13.6640625" style="131" customWidth="1"/>
    <col min="7943" max="7943" width="9.109375" style="131"/>
    <col min="7944" max="7944" width="16.33203125" style="131" customWidth="1"/>
    <col min="7945" max="8183" width="9.109375" style="131"/>
    <col min="8184" max="8185" width="20.6640625" style="131" customWidth="1"/>
    <col min="8186" max="8186" width="38.44140625" style="131" customWidth="1"/>
    <col min="8187" max="8187" width="8.6640625" style="131" customWidth="1"/>
    <col min="8188" max="8194" width="12.6640625" style="131" customWidth="1"/>
    <col min="8195" max="8196" width="13.6640625" style="131" customWidth="1"/>
    <col min="8197" max="8197" width="12.6640625" style="131" customWidth="1"/>
    <col min="8198" max="8198" width="13.6640625" style="131" customWidth="1"/>
    <col min="8199" max="8199" width="9.109375" style="131"/>
    <col min="8200" max="8200" width="16.33203125" style="131" customWidth="1"/>
    <col min="8201" max="8439" width="9.109375" style="131"/>
    <col min="8440" max="8441" width="20.6640625" style="131" customWidth="1"/>
    <col min="8442" max="8442" width="38.44140625" style="131" customWidth="1"/>
    <col min="8443" max="8443" width="8.6640625" style="131" customWidth="1"/>
    <col min="8444" max="8450" width="12.6640625" style="131" customWidth="1"/>
    <col min="8451" max="8452" width="13.6640625" style="131" customWidth="1"/>
    <col min="8453" max="8453" width="12.6640625" style="131" customWidth="1"/>
    <col min="8454" max="8454" width="13.6640625" style="131" customWidth="1"/>
    <col min="8455" max="8455" width="9.109375" style="131"/>
    <col min="8456" max="8456" width="16.33203125" style="131" customWidth="1"/>
    <col min="8457" max="8695" width="9.109375" style="131"/>
    <col min="8696" max="8697" width="20.6640625" style="131" customWidth="1"/>
    <col min="8698" max="8698" width="38.44140625" style="131" customWidth="1"/>
    <col min="8699" max="8699" width="8.6640625" style="131" customWidth="1"/>
    <col min="8700" max="8706" width="12.6640625" style="131" customWidth="1"/>
    <col min="8707" max="8708" width="13.6640625" style="131" customWidth="1"/>
    <col min="8709" max="8709" width="12.6640625" style="131" customWidth="1"/>
    <col min="8710" max="8710" width="13.6640625" style="131" customWidth="1"/>
    <col min="8711" max="8711" width="9.109375" style="131"/>
    <col min="8712" max="8712" width="16.33203125" style="131" customWidth="1"/>
    <col min="8713" max="8951" width="9.109375" style="131"/>
    <col min="8952" max="8953" width="20.6640625" style="131" customWidth="1"/>
    <col min="8954" max="8954" width="38.44140625" style="131" customWidth="1"/>
    <col min="8955" max="8955" width="8.6640625" style="131" customWidth="1"/>
    <col min="8956" max="8962" width="12.6640625" style="131" customWidth="1"/>
    <col min="8963" max="8964" width="13.6640625" style="131" customWidth="1"/>
    <col min="8965" max="8965" width="12.6640625" style="131" customWidth="1"/>
    <col min="8966" max="8966" width="13.6640625" style="131" customWidth="1"/>
    <col min="8967" max="8967" width="9.109375" style="131"/>
    <col min="8968" max="8968" width="16.33203125" style="131" customWidth="1"/>
    <col min="8969" max="9207" width="9.109375" style="131"/>
    <col min="9208" max="9209" width="20.6640625" style="131" customWidth="1"/>
    <col min="9210" max="9210" width="38.44140625" style="131" customWidth="1"/>
    <col min="9211" max="9211" width="8.6640625" style="131" customWidth="1"/>
    <col min="9212" max="9218" width="12.6640625" style="131" customWidth="1"/>
    <col min="9219" max="9220" width="13.6640625" style="131" customWidth="1"/>
    <col min="9221" max="9221" width="12.6640625" style="131" customWidth="1"/>
    <col min="9222" max="9222" width="13.6640625" style="131" customWidth="1"/>
    <col min="9223" max="9223" width="9.109375" style="131"/>
    <col min="9224" max="9224" width="16.33203125" style="131" customWidth="1"/>
    <col min="9225" max="9463" width="9.109375" style="131"/>
    <col min="9464" max="9465" width="20.6640625" style="131" customWidth="1"/>
    <col min="9466" max="9466" width="38.44140625" style="131" customWidth="1"/>
    <col min="9467" max="9467" width="8.6640625" style="131" customWidth="1"/>
    <col min="9468" max="9474" width="12.6640625" style="131" customWidth="1"/>
    <col min="9475" max="9476" width="13.6640625" style="131" customWidth="1"/>
    <col min="9477" max="9477" width="12.6640625" style="131" customWidth="1"/>
    <col min="9478" max="9478" width="13.6640625" style="131" customWidth="1"/>
    <col min="9479" max="9479" width="9.109375" style="131"/>
    <col min="9480" max="9480" width="16.33203125" style="131" customWidth="1"/>
    <col min="9481" max="9719" width="9.109375" style="131"/>
    <col min="9720" max="9721" width="20.6640625" style="131" customWidth="1"/>
    <col min="9722" max="9722" width="38.44140625" style="131" customWidth="1"/>
    <col min="9723" max="9723" width="8.6640625" style="131" customWidth="1"/>
    <col min="9724" max="9730" width="12.6640625" style="131" customWidth="1"/>
    <col min="9731" max="9732" width="13.6640625" style="131" customWidth="1"/>
    <col min="9733" max="9733" width="12.6640625" style="131" customWidth="1"/>
    <col min="9734" max="9734" width="13.6640625" style="131" customWidth="1"/>
    <col min="9735" max="9735" width="9.109375" style="131"/>
    <col min="9736" max="9736" width="16.33203125" style="131" customWidth="1"/>
    <col min="9737" max="9975" width="9.109375" style="131"/>
    <col min="9976" max="9977" width="20.6640625" style="131" customWidth="1"/>
    <col min="9978" max="9978" width="38.44140625" style="131" customWidth="1"/>
    <col min="9979" max="9979" width="8.6640625" style="131" customWidth="1"/>
    <col min="9980" max="9986" width="12.6640625" style="131" customWidth="1"/>
    <col min="9987" max="9988" width="13.6640625" style="131" customWidth="1"/>
    <col min="9989" max="9989" width="12.6640625" style="131" customWidth="1"/>
    <col min="9990" max="9990" width="13.6640625" style="131" customWidth="1"/>
    <col min="9991" max="9991" width="9.109375" style="131"/>
    <col min="9992" max="9992" width="16.33203125" style="131" customWidth="1"/>
    <col min="9993" max="10231" width="9.109375" style="131"/>
    <col min="10232" max="10233" width="20.6640625" style="131" customWidth="1"/>
    <col min="10234" max="10234" width="38.44140625" style="131" customWidth="1"/>
    <col min="10235" max="10235" width="8.6640625" style="131" customWidth="1"/>
    <col min="10236" max="10242" width="12.6640625" style="131" customWidth="1"/>
    <col min="10243" max="10244" width="13.6640625" style="131" customWidth="1"/>
    <col min="10245" max="10245" width="12.6640625" style="131" customWidth="1"/>
    <col min="10246" max="10246" width="13.6640625" style="131" customWidth="1"/>
    <col min="10247" max="10247" width="9.109375" style="131"/>
    <col min="10248" max="10248" width="16.33203125" style="131" customWidth="1"/>
    <col min="10249" max="10487" width="9.109375" style="131"/>
    <col min="10488" max="10489" width="20.6640625" style="131" customWidth="1"/>
    <col min="10490" max="10490" width="38.44140625" style="131" customWidth="1"/>
    <col min="10491" max="10491" width="8.6640625" style="131" customWidth="1"/>
    <col min="10492" max="10498" width="12.6640625" style="131" customWidth="1"/>
    <col min="10499" max="10500" width="13.6640625" style="131" customWidth="1"/>
    <col min="10501" max="10501" width="12.6640625" style="131" customWidth="1"/>
    <col min="10502" max="10502" width="13.6640625" style="131" customWidth="1"/>
    <col min="10503" max="10503" width="9.109375" style="131"/>
    <col min="10504" max="10504" width="16.33203125" style="131" customWidth="1"/>
    <col min="10505" max="10743" width="9.109375" style="131"/>
    <col min="10744" max="10745" width="20.6640625" style="131" customWidth="1"/>
    <col min="10746" max="10746" width="38.44140625" style="131" customWidth="1"/>
    <col min="10747" max="10747" width="8.6640625" style="131" customWidth="1"/>
    <col min="10748" max="10754" width="12.6640625" style="131" customWidth="1"/>
    <col min="10755" max="10756" width="13.6640625" style="131" customWidth="1"/>
    <col min="10757" max="10757" width="12.6640625" style="131" customWidth="1"/>
    <col min="10758" max="10758" width="13.6640625" style="131" customWidth="1"/>
    <col min="10759" max="10759" width="9.109375" style="131"/>
    <col min="10760" max="10760" width="16.33203125" style="131" customWidth="1"/>
    <col min="10761" max="10999" width="9.109375" style="131"/>
    <col min="11000" max="11001" width="20.6640625" style="131" customWidth="1"/>
    <col min="11002" max="11002" width="38.44140625" style="131" customWidth="1"/>
    <col min="11003" max="11003" width="8.6640625" style="131" customWidth="1"/>
    <col min="11004" max="11010" width="12.6640625" style="131" customWidth="1"/>
    <col min="11011" max="11012" width="13.6640625" style="131" customWidth="1"/>
    <col min="11013" max="11013" width="12.6640625" style="131" customWidth="1"/>
    <col min="11014" max="11014" width="13.6640625" style="131" customWidth="1"/>
    <col min="11015" max="11015" width="9.109375" style="131"/>
    <col min="11016" max="11016" width="16.33203125" style="131" customWidth="1"/>
    <col min="11017" max="11255" width="9.109375" style="131"/>
    <col min="11256" max="11257" width="20.6640625" style="131" customWidth="1"/>
    <col min="11258" max="11258" width="38.44140625" style="131" customWidth="1"/>
    <col min="11259" max="11259" width="8.6640625" style="131" customWidth="1"/>
    <col min="11260" max="11266" width="12.6640625" style="131" customWidth="1"/>
    <col min="11267" max="11268" width="13.6640625" style="131" customWidth="1"/>
    <col min="11269" max="11269" width="12.6640625" style="131" customWidth="1"/>
    <col min="11270" max="11270" width="13.6640625" style="131" customWidth="1"/>
    <col min="11271" max="11271" width="9.109375" style="131"/>
    <col min="11272" max="11272" width="16.33203125" style="131" customWidth="1"/>
    <col min="11273" max="11511" width="9.109375" style="131"/>
    <col min="11512" max="11513" width="20.6640625" style="131" customWidth="1"/>
    <col min="11514" max="11514" width="38.44140625" style="131" customWidth="1"/>
    <col min="11515" max="11515" width="8.6640625" style="131" customWidth="1"/>
    <col min="11516" max="11522" width="12.6640625" style="131" customWidth="1"/>
    <col min="11523" max="11524" width="13.6640625" style="131" customWidth="1"/>
    <col min="11525" max="11525" width="12.6640625" style="131" customWidth="1"/>
    <col min="11526" max="11526" width="13.6640625" style="131" customWidth="1"/>
    <col min="11527" max="11527" width="9.109375" style="131"/>
    <col min="11528" max="11528" width="16.33203125" style="131" customWidth="1"/>
    <col min="11529" max="11767" width="9.109375" style="131"/>
    <col min="11768" max="11769" width="20.6640625" style="131" customWidth="1"/>
    <col min="11770" max="11770" width="38.44140625" style="131" customWidth="1"/>
    <col min="11771" max="11771" width="8.6640625" style="131" customWidth="1"/>
    <col min="11772" max="11778" width="12.6640625" style="131" customWidth="1"/>
    <col min="11779" max="11780" width="13.6640625" style="131" customWidth="1"/>
    <col min="11781" max="11781" width="12.6640625" style="131" customWidth="1"/>
    <col min="11782" max="11782" width="13.6640625" style="131" customWidth="1"/>
    <col min="11783" max="11783" width="9.109375" style="131"/>
    <col min="11784" max="11784" width="16.33203125" style="131" customWidth="1"/>
    <col min="11785" max="12023" width="9.109375" style="131"/>
    <col min="12024" max="12025" width="20.6640625" style="131" customWidth="1"/>
    <col min="12026" max="12026" width="38.44140625" style="131" customWidth="1"/>
    <col min="12027" max="12027" width="8.6640625" style="131" customWidth="1"/>
    <col min="12028" max="12034" width="12.6640625" style="131" customWidth="1"/>
    <col min="12035" max="12036" width="13.6640625" style="131" customWidth="1"/>
    <col min="12037" max="12037" width="12.6640625" style="131" customWidth="1"/>
    <col min="12038" max="12038" width="13.6640625" style="131" customWidth="1"/>
    <col min="12039" max="12039" width="9.109375" style="131"/>
    <col min="12040" max="12040" width="16.33203125" style="131" customWidth="1"/>
    <col min="12041" max="12279" width="9.109375" style="131"/>
    <col min="12280" max="12281" width="20.6640625" style="131" customWidth="1"/>
    <col min="12282" max="12282" width="38.44140625" style="131" customWidth="1"/>
    <col min="12283" max="12283" width="8.6640625" style="131" customWidth="1"/>
    <col min="12284" max="12290" width="12.6640625" style="131" customWidth="1"/>
    <col min="12291" max="12292" width="13.6640625" style="131" customWidth="1"/>
    <col min="12293" max="12293" width="12.6640625" style="131" customWidth="1"/>
    <col min="12294" max="12294" width="13.6640625" style="131" customWidth="1"/>
    <col min="12295" max="12295" width="9.109375" style="131"/>
    <col min="12296" max="12296" width="16.33203125" style="131" customWidth="1"/>
    <col min="12297" max="12535" width="9.109375" style="131"/>
    <col min="12536" max="12537" width="20.6640625" style="131" customWidth="1"/>
    <col min="12538" max="12538" width="38.44140625" style="131" customWidth="1"/>
    <col min="12539" max="12539" width="8.6640625" style="131" customWidth="1"/>
    <col min="12540" max="12546" width="12.6640625" style="131" customWidth="1"/>
    <col min="12547" max="12548" width="13.6640625" style="131" customWidth="1"/>
    <col min="12549" max="12549" width="12.6640625" style="131" customWidth="1"/>
    <col min="12550" max="12550" width="13.6640625" style="131" customWidth="1"/>
    <col min="12551" max="12551" width="9.109375" style="131"/>
    <col min="12552" max="12552" width="16.33203125" style="131" customWidth="1"/>
    <col min="12553" max="12791" width="9.109375" style="131"/>
    <col min="12792" max="12793" width="20.6640625" style="131" customWidth="1"/>
    <col min="12794" max="12794" width="38.44140625" style="131" customWidth="1"/>
    <col min="12795" max="12795" width="8.6640625" style="131" customWidth="1"/>
    <col min="12796" max="12802" width="12.6640625" style="131" customWidth="1"/>
    <col min="12803" max="12804" width="13.6640625" style="131" customWidth="1"/>
    <col min="12805" max="12805" width="12.6640625" style="131" customWidth="1"/>
    <col min="12806" max="12806" width="13.6640625" style="131" customWidth="1"/>
    <col min="12807" max="12807" width="9.109375" style="131"/>
    <col min="12808" max="12808" width="16.33203125" style="131" customWidth="1"/>
    <col min="12809" max="13047" width="9.109375" style="131"/>
    <col min="13048" max="13049" width="20.6640625" style="131" customWidth="1"/>
    <col min="13050" max="13050" width="38.44140625" style="131" customWidth="1"/>
    <col min="13051" max="13051" width="8.6640625" style="131" customWidth="1"/>
    <col min="13052" max="13058" width="12.6640625" style="131" customWidth="1"/>
    <col min="13059" max="13060" width="13.6640625" style="131" customWidth="1"/>
    <col min="13061" max="13061" width="12.6640625" style="131" customWidth="1"/>
    <col min="13062" max="13062" width="13.6640625" style="131" customWidth="1"/>
    <col min="13063" max="13063" width="9.109375" style="131"/>
    <col min="13064" max="13064" width="16.33203125" style="131" customWidth="1"/>
    <col min="13065" max="13303" width="9.109375" style="131"/>
    <col min="13304" max="13305" width="20.6640625" style="131" customWidth="1"/>
    <col min="13306" max="13306" width="38.44140625" style="131" customWidth="1"/>
    <col min="13307" max="13307" width="8.6640625" style="131" customWidth="1"/>
    <col min="13308" max="13314" width="12.6640625" style="131" customWidth="1"/>
    <col min="13315" max="13316" width="13.6640625" style="131" customWidth="1"/>
    <col min="13317" max="13317" width="12.6640625" style="131" customWidth="1"/>
    <col min="13318" max="13318" width="13.6640625" style="131" customWidth="1"/>
    <col min="13319" max="13319" width="9.109375" style="131"/>
    <col min="13320" max="13320" width="16.33203125" style="131" customWidth="1"/>
    <col min="13321" max="13559" width="9.109375" style="131"/>
    <col min="13560" max="13561" width="20.6640625" style="131" customWidth="1"/>
    <col min="13562" max="13562" width="38.44140625" style="131" customWidth="1"/>
    <col min="13563" max="13563" width="8.6640625" style="131" customWidth="1"/>
    <col min="13564" max="13570" width="12.6640625" style="131" customWidth="1"/>
    <col min="13571" max="13572" width="13.6640625" style="131" customWidth="1"/>
    <col min="13573" max="13573" width="12.6640625" style="131" customWidth="1"/>
    <col min="13574" max="13574" width="13.6640625" style="131" customWidth="1"/>
    <col min="13575" max="13575" width="9.109375" style="131"/>
    <col min="13576" max="13576" width="16.33203125" style="131" customWidth="1"/>
    <col min="13577" max="13815" width="9.109375" style="131"/>
    <col min="13816" max="13817" width="20.6640625" style="131" customWidth="1"/>
    <col min="13818" max="13818" width="38.44140625" style="131" customWidth="1"/>
    <col min="13819" max="13819" width="8.6640625" style="131" customWidth="1"/>
    <col min="13820" max="13826" width="12.6640625" style="131" customWidth="1"/>
    <col min="13827" max="13828" width="13.6640625" style="131" customWidth="1"/>
    <col min="13829" max="13829" width="12.6640625" style="131" customWidth="1"/>
    <col min="13830" max="13830" width="13.6640625" style="131" customWidth="1"/>
    <col min="13831" max="13831" width="9.109375" style="131"/>
    <col min="13832" max="13832" width="16.33203125" style="131" customWidth="1"/>
    <col min="13833" max="14071" width="9.109375" style="131"/>
    <col min="14072" max="14073" width="20.6640625" style="131" customWidth="1"/>
    <col min="14074" max="14074" width="38.44140625" style="131" customWidth="1"/>
    <col min="14075" max="14075" width="8.6640625" style="131" customWidth="1"/>
    <col min="14076" max="14082" width="12.6640625" style="131" customWidth="1"/>
    <col min="14083" max="14084" width="13.6640625" style="131" customWidth="1"/>
    <col min="14085" max="14085" width="12.6640625" style="131" customWidth="1"/>
    <col min="14086" max="14086" width="13.6640625" style="131" customWidth="1"/>
    <col min="14087" max="14087" width="9.109375" style="131"/>
    <col min="14088" max="14088" width="16.33203125" style="131" customWidth="1"/>
    <col min="14089" max="14327" width="9.109375" style="131"/>
    <col min="14328" max="14329" width="20.6640625" style="131" customWidth="1"/>
    <col min="14330" max="14330" width="38.44140625" style="131" customWidth="1"/>
    <col min="14331" max="14331" width="8.6640625" style="131" customWidth="1"/>
    <col min="14332" max="14338" width="12.6640625" style="131" customWidth="1"/>
    <col min="14339" max="14340" width="13.6640625" style="131" customWidth="1"/>
    <col min="14341" max="14341" width="12.6640625" style="131" customWidth="1"/>
    <col min="14342" max="14342" width="13.6640625" style="131" customWidth="1"/>
    <col min="14343" max="14343" width="9.109375" style="131"/>
    <col min="14344" max="14344" width="16.33203125" style="131" customWidth="1"/>
    <col min="14345" max="14583" width="9.109375" style="131"/>
    <col min="14584" max="14585" width="20.6640625" style="131" customWidth="1"/>
    <col min="14586" max="14586" width="38.44140625" style="131" customWidth="1"/>
    <col min="14587" max="14587" width="8.6640625" style="131" customWidth="1"/>
    <col min="14588" max="14594" width="12.6640625" style="131" customWidth="1"/>
    <col min="14595" max="14596" width="13.6640625" style="131" customWidth="1"/>
    <col min="14597" max="14597" width="12.6640625" style="131" customWidth="1"/>
    <col min="14598" max="14598" width="13.6640625" style="131" customWidth="1"/>
    <col min="14599" max="14599" width="9.109375" style="131"/>
    <col min="14600" max="14600" width="16.33203125" style="131" customWidth="1"/>
    <col min="14601" max="14839" width="9.109375" style="131"/>
    <col min="14840" max="14841" width="20.6640625" style="131" customWidth="1"/>
    <col min="14842" max="14842" width="38.44140625" style="131" customWidth="1"/>
    <col min="14843" max="14843" width="8.6640625" style="131" customWidth="1"/>
    <col min="14844" max="14850" width="12.6640625" style="131" customWidth="1"/>
    <col min="14851" max="14852" width="13.6640625" style="131" customWidth="1"/>
    <col min="14853" max="14853" width="12.6640625" style="131" customWidth="1"/>
    <col min="14854" max="14854" width="13.6640625" style="131" customWidth="1"/>
    <col min="14855" max="14855" width="9.109375" style="131"/>
    <col min="14856" max="14856" width="16.33203125" style="131" customWidth="1"/>
    <col min="14857" max="15095" width="9.109375" style="131"/>
    <col min="15096" max="15097" width="20.6640625" style="131" customWidth="1"/>
    <col min="15098" max="15098" width="38.44140625" style="131" customWidth="1"/>
    <col min="15099" max="15099" width="8.6640625" style="131" customWidth="1"/>
    <col min="15100" max="15106" width="12.6640625" style="131" customWidth="1"/>
    <col min="15107" max="15108" width="13.6640625" style="131" customWidth="1"/>
    <col min="15109" max="15109" width="12.6640625" style="131" customWidth="1"/>
    <col min="15110" max="15110" width="13.6640625" style="131" customWidth="1"/>
    <col min="15111" max="15111" width="9.109375" style="131"/>
    <col min="15112" max="15112" width="16.33203125" style="131" customWidth="1"/>
    <col min="15113" max="15351" width="9.109375" style="131"/>
    <col min="15352" max="15353" width="20.6640625" style="131" customWidth="1"/>
    <col min="15354" max="15354" width="38.44140625" style="131" customWidth="1"/>
    <col min="15355" max="15355" width="8.6640625" style="131" customWidth="1"/>
    <col min="15356" max="15362" width="12.6640625" style="131" customWidth="1"/>
    <col min="15363" max="15364" width="13.6640625" style="131" customWidth="1"/>
    <col min="15365" max="15365" width="12.6640625" style="131" customWidth="1"/>
    <col min="15366" max="15366" width="13.6640625" style="131" customWidth="1"/>
    <col min="15367" max="15367" width="9.109375" style="131"/>
    <col min="15368" max="15368" width="16.33203125" style="131" customWidth="1"/>
    <col min="15369" max="15607" width="9.109375" style="131"/>
    <col min="15608" max="15609" width="20.6640625" style="131" customWidth="1"/>
    <col min="15610" max="15610" width="38.44140625" style="131" customWidth="1"/>
    <col min="15611" max="15611" width="8.6640625" style="131" customWidth="1"/>
    <col min="15612" max="15618" width="12.6640625" style="131" customWidth="1"/>
    <col min="15619" max="15620" width="13.6640625" style="131" customWidth="1"/>
    <col min="15621" max="15621" width="12.6640625" style="131" customWidth="1"/>
    <col min="15622" max="15622" width="13.6640625" style="131" customWidth="1"/>
    <col min="15623" max="15623" width="9.109375" style="131"/>
    <col min="15624" max="15624" width="16.33203125" style="131" customWidth="1"/>
    <col min="15625" max="15863" width="9.109375" style="131"/>
    <col min="15864" max="15865" width="20.6640625" style="131" customWidth="1"/>
    <col min="15866" max="15866" width="38.44140625" style="131" customWidth="1"/>
    <col min="15867" max="15867" width="8.6640625" style="131" customWidth="1"/>
    <col min="15868" max="15874" width="12.6640625" style="131" customWidth="1"/>
    <col min="15875" max="15876" width="13.6640625" style="131" customWidth="1"/>
    <col min="15877" max="15877" width="12.6640625" style="131" customWidth="1"/>
    <col min="15878" max="15878" width="13.6640625" style="131" customWidth="1"/>
    <col min="15879" max="15879" width="9.109375" style="131"/>
    <col min="15880" max="15880" width="16.33203125" style="131" customWidth="1"/>
    <col min="15881" max="16119" width="9.109375" style="131"/>
    <col min="16120" max="16121" width="20.6640625" style="131" customWidth="1"/>
    <col min="16122" max="16122" width="38.44140625" style="131" customWidth="1"/>
    <col min="16123" max="16123" width="8.6640625" style="131" customWidth="1"/>
    <col min="16124" max="16130" width="12.6640625" style="131" customWidth="1"/>
    <col min="16131" max="16132" width="13.6640625" style="131" customWidth="1"/>
    <col min="16133" max="16133" width="12.6640625" style="131" customWidth="1"/>
    <col min="16134" max="16134" width="13.6640625" style="131" customWidth="1"/>
    <col min="16135" max="16135" width="9.109375" style="131"/>
    <col min="16136" max="16136" width="16.33203125" style="131" customWidth="1"/>
    <col min="16137" max="16384" width="9.109375" style="131"/>
  </cols>
  <sheetData>
    <row r="1" spans="1:8" s="136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s="136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20.100000000000001" customHeight="1">
      <c r="A3" s="28" t="str">
        <f ca="1">MID(CELL("filename",A1),FIND("]",CELL("filename",A1))+1,255)</f>
        <v>Weight Room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3.8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6.4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 s="153" customFormat="1">
      <c r="A7" s="45" t="s">
        <v>121</v>
      </c>
      <c r="B7" s="46" t="s">
        <v>142</v>
      </c>
      <c r="C7" s="47" t="s">
        <v>73</v>
      </c>
      <c r="D7" s="145">
        <v>2</v>
      </c>
      <c r="E7" s="48">
        <v>0</v>
      </c>
      <c r="F7" s="49">
        <f t="shared" ref="F7" si="0">D7*E7</f>
        <v>0</v>
      </c>
      <c r="G7" s="50"/>
      <c r="H7" s="50"/>
    </row>
    <row r="8" spans="1:8" s="153" customFormat="1">
      <c r="A8" s="45" t="s">
        <v>69</v>
      </c>
      <c r="B8" s="46" t="s">
        <v>69</v>
      </c>
      <c r="C8" s="47" t="s">
        <v>74</v>
      </c>
      <c r="D8" s="145">
        <v>2</v>
      </c>
      <c r="E8" s="52" t="s">
        <v>37</v>
      </c>
      <c r="F8" s="55" t="s">
        <v>37</v>
      </c>
      <c r="G8" s="56"/>
      <c r="H8" s="56"/>
    </row>
    <row r="9" spans="1:8">
      <c r="A9" s="60"/>
      <c r="B9" s="61"/>
      <c r="C9" s="62"/>
      <c r="D9" s="147"/>
      <c r="E9" s="67" t="s">
        <v>20</v>
      </c>
      <c r="F9" s="65">
        <f>SUM(F7:F8)</f>
        <v>0</v>
      </c>
      <c r="G9" s="66"/>
      <c r="H9" s="66"/>
    </row>
    <row r="10" spans="1:8">
      <c r="A10" s="60"/>
      <c r="B10" s="61"/>
      <c r="C10" s="62"/>
      <c r="D10" s="147"/>
      <c r="E10" s="64"/>
      <c r="F10" s="65"/>
      <c r="G10" s="66"/>
      <c r="H10" s="66"/>
    </row>
    <row r="11" spans="1:8" s="154" customFormat="1">
      <c r="A11" s="68" t="s">
        <v>31</v>
      </c>
      <c r="B11" s="69"/>
      <c r="C11" s="70"/>
      <c r="D11" s="149"/>
      <c r="E11" s="72"/>
      <c r="F11" s="73"/>
      <c r="G11" s="50"/>
      <c r="H11" s="50"/>
    </row>
    <row r="12" spans="1:8" s="153" customFormat="1">
      <c r="A12" s="45"/>
      <c r="B12" s="46"/>
      <c r="C12" s="47"/>
      <c r="D12" s="145"/>
      <c r="E12" s="48"/>
      <c r="F12" s="49">
        <f>D12*E12</f>
        <v>0</v>
      </c>
      <c r="G12" s="50"/>
      <c r="H12" s="50"/>
    </row>
    <row r="13" spans="1:8" s="154" customFormat="1">
      <c r="A13" s="88"/>
      <c r="B13" s="89"/>
      <c r="C13" s="90"/>
      <c r="D13" s="143"/>
      <c r="E13" s="91" t="s">
        <v>20</v>
      </c>
      <c r="F13" s="87">
        <f>SUM(F12:F12)</f>
        <v>0</v>
      </c>
      <c r="G13" s="50"/>
      <c r="H13" s="50"/>
    </row>
    <row r="14" spans="1:8" s="154" customFormat="1">
      <c r="A14" s="88"/>
      <c r="B14" s="89"/>
      <c r="C14" s="90"/>
      <c r="D14" s="143"/>
      <c r="E14" s="86"/>
      <c r="F14" s="87"/>
      <c r="G14" s="50"/>
      <c r="H14" s="50"/>
    </row>
    <row r="15" spans="1:8" s="155" customFormat="1">
      <c r="A15" s="24" t="s">
        <v>32</v>
      </c>
      <c r="B15" s="92"/>
      <c r="C15" s="93"/>
      <c r="D15" s="150"/>
      <c r="E15" s="95"/>
      <c r="F15" s="96"/>
      <c r="G15" s="97"/>
      <c r="H15" s="97"/>
    </row>
    <row r="16" spans="1:8" s="140" customFormat="1">
      <c r="A16" s="45" t="s">
        <v>46</v>
      </c>
      <c r="B16" s="51" t="s">
        <v>134</v>
      </c>
      <c r="C16" s="47" t="s">
        <v>135</v>
      </c>
      <c r="D16" s="144">
        <v>1</v>
      </c>
      <c r="E16" s="98">
        <v>0</v>
      </c>
      <c r="F16" s="99">
        <f t="shared" ref="F16:F17" si="1">D16*E16</f>
        <v>0</v>
      </c>
      <c r="G16" s="66"/>
      <c r="H16" s="66"/>
    </row>
    <row r="17" spans="1:8" s="140" customFormat="1">
      <c r="A17" s="45" t="s">
        <v>46</v>
      </c>
      <c r="B17" s="51" t="s">
        <v>133</v>
      </c>
      <c r="C17" s="47" t="s">
        <v>109</v>
      </c>
      <c r="D17" s="144">
        <v>1</v>
      </c>
      <c r="E17" s="98">
        <v>0</v>
      </c>
      <c r="F17" s="99">
        <f t="shared" si="1"/>
        <v>0</v>
      </c>
      <c r="G17" s="66"/>
      <c r="H17" s="66"/>
    </row>
    <row r="18" spans="1:8" s="140" customFormat="1">
      <c r="A18" s="45" t="s">
        <v>46</v>
      </c>
      <c r="B18" s="51" t="s">
        <v>258</v>
      </c>
      <c r="C18" s="47" t="s">
        <v>259</v>
      </c>
      <c r="D18" s="144">
        <v>1</v>
      </c>
      <c r="E18" s="98">
        <v>0</v>
      </c>
      <c r="F18" s="99">
        <f t="shared" ref="F18" si="2">D18*E18</f>
        <v>0</v>
      </c>
      <c r="G18" s="66"/>
      <c r="H18" s="66"/>
    </row>
    <row r="19" spans="1:8" s="155" customFormat="1">
      <c r="A19" s="74"/>
      <c r="B19" s="75"/>
      <c r="C19" s="47"/>
      <c r="D19" s="141"/>
      <c r="E19" s="101" t="s">
        <v>20</v>
      </c>
      <c r="F19" s="100">
        <f>SUM(F16:F18)</f>
        <v>0</v>
      </c>
      <c r="G19" s="97"/>
      <c r="H19" s="97"/>
    </row>
    <row r="20" spans="1:8" s="155" customFormat="1">
      <c r="A20" s="74"/>
      <c r="B20" s="75"/>
      <c r="C20" s="47"/>
      <c r="D20" s="141"/>
      <c r="E20" s="76"/>
      <c r="F20" s="100"/>
      <c r="G20" s="97"/>
      <c r="H20" s="97"/>
    </row>
    <row r="21" spans="1:8">
      <c r="A21" s="38" t="s">
        <v>7</v>
      </c>
      <c r="B21" s="39"/>
      <c r="C21" s="102"/>
      <c r="D21" s="151"/>
      <c r="E21" s="103"/>
      <c r="F21" s="104"/>
      <c r="G21" s="105"/>
      <c r="H21" s="105"/>
    </row>
    <row r="22" spans="1:8" s="140" customFormat="1">
      <c r="A22" s="45" t="s">
        <v>44</v>
      </c>
      <c r="B22" s="51" t="s">
        <v>143</v>
      </c>
      <c r="C22" s="47" t="s">
        <v>77</v>
      </c>
      <c r="D22" s="144">
        <v>2</v>
      </c>
      <c r="E22" s="98">
        <v>0</v>
      </c>
      <c r="F22" s="99">
        <f t="shared" ref="F22" si="3">D22*E22</f>
        <v>0</v>
      </c>
      <c r="G22" s="66"/>
      <c r="H22" s="66"/>
    </row>
    <row r="23" spans="1:8" s="155" customFormat="1" ht="39.6">
      <c r="A23" s="217" t="s">
        <v>38</v>
      </c>
      <c r="B23" s="110" t="s">
        <v>39</v>
      </c>
      <c r="C23" s="111" t="s">
        <v>40</v>
      </c>
      <c r="D23" s="146">
        <v>1</v>
      </c>
      <c r="E23" s="76">
        <v>0</v>
      </c>
      <c r="F23" s="100">
        <f t="shared" ref="F23:F25" si="4">D23*E23</f>
        <v>0</v>
      </c>
      <c r="G23" s="97"/>
      <c r="H23" s="97"/>
    </row>
    <row r="24" spans="1:8" s="155" customFormat="1" ht="26.4">
      <c r="A24" s="217" t="s">
        <v>38</v>
      </c>
      <c r="B24" s="110" t="s">
        <v>39</v>
      </c>
      <c r="C24" s="111" t="s">
        <v>41</v>
      </c>
      <c r="D24" s="141">
        <v>1</v>
      </c>
      <c r="E24" s="76">
        <v>0</v>
      </c>
      <c r="F24" s="100">
        <f>D24*E24</f>
        <v>0</v>
      </c>
      <c r="G24" s="97"/>
      <c r="H24" s="97"/>
    </row>
    <row r="25" spans="1:8" s="155" customFormat="1" ht="52.8">
      <c r="A25" s="217" t="s">
        <v>38</v>
      </c>
      <c r="B25" s="110" t="s">
        <v>39</v>
      </c>
      <c r="C25" s="111" t="s">
        <v>42</v>
      </c>
      <c r="D25" s="141">
        <v>1</v>
      </c>
      <c r="E25" s="76">
        <v>0</v>
      </c>
      <c r="F25" s="100">
        <f t="shared" si="4"/>
        <v>0</v>
      </c>
      <c r="G25" s="97"/>
      <c r="H25" s="97"/>
    </row>
    <row r="26" spans="1:8">
      <c r="A26" s="60"/>
      <c r="B26" s="61"/>
      <c r="C26" s="62"/>
      <c r="D26" s="147"/>
      <c r="E26" s="67" t="s">
        <v>20</v>
      </c>
      <c r="F26" s="65">
        <f>SUM(F22:F25)</f>
        <v>0</v>
      </c>
      <c r="G26" s="66"/>
      <c r="H26" s="66"/>
    </row>
    <row r="27" spans="1:8">
      <c r="A27" s="60"/>
      <c r="B27" s="61"/>
      <c r="C27" s="62"/>
      <c r="D27" s="147"/>
      <c r="E27" s="64"/>
      <c r="F27" s="65"/>
      <c r="G27" s="66"/>
      <c r="H27" s="66"/>
    </row>
    <row r="28" spans="1:8">
      <c r="A28" s="38" t="s">
        <v>22</v>
      </c>
      <c r="B28" s="39"/>
      <c r="C28" s="102"/>
      <c r="D28" s="151"/>
      <c r="E28" s="103"/>
      <c r="F28" s="104"/>
      <c r="G28" s="105"/>
      <c r="H28" s="105"/>
    </row>
    <row r="29" spans="1:8">
      <c r="A29" s="60"/>
      <c r="B29" s="61"/>
      <c r="C29" s="62"/>
      <c r="D29" s="63"/>
      <c r="E29" s="67" t="s">
        <v>21</v>
      </c>
      <c r="F29" s="65">
        <f>SUM(F9,F13,F19,F26)</f>
        <v>0</v>
      </c>
      <c r="G29" s="66"/>
      <c r="H29" s="66"/>
    </row>
    <row r="30" spans="1:8">
      <c r="A30" s="112"/>
      <c r="B30" s="113"/>
      <c r="C30" s="62"/>
      <c r="D30" s="63"/>
      <c r="E30" s="64"/>
      <c r="F30" s="65"/>
      <c r="G30" s="66"/>
      <c r="H30" s="66"/>
    </row>
    <row r="31" spans="1:8">
      <c r="A31" s="38" t="s">
        <v>8</v>
      </c>
      <c r="B31" s="39"/>
      <c r="C31" s="102"/>
      <c r="D31" s="114" t="s">
        <v>17</v>
      </c>
      <c r="E31" s="103" t="s">
        <v>18</v>
      </c>
      <c r="F31" s="104"/>
      <c r="G31" s="105"/>
      <c r="H31" s="105"/>
    </row>
    <row r="32" spans="1:8">
      <c r="A32" s="112"/>
      <c r="B32" s="113" t="s">
        <v>9</v>
      </c>
      <c r="C32" s="62"/>
      <c r="D32" s="63">
        <v>0</v>
      </c>
      <c r="E32" s="76">
        <v>0</v>
      </c>
      <c r="F32" s="65">
        <f>D32*E32</f>
        <v>0</v>
      </c>
      <c r="G32" s="66"/>
      <c r="H32" s="66"/>
    </row>
    <row r="33" spans="1:8">
      <c r="A33" s="112"/>
      <c r="B33" s="113" t="s">
        <v>10</v>
      </c>
      <c r="C33" s="62"/>
      <c r="D33" s="63">
        <v>0</v>
      </c>
      <c r="E33" s="76">
        <v>0</v>
      </c>
      <c r="F33" s="65">
        <f t="shared" ref="F33:F39" si="5">D33*E33</f>
        <v>0</v>
      </c>
      <c r="G33" s="66"/>
      <c r="H33" s="66"/>
    </row>
    <row r="34" spans="1:8">
      <c r="A34" s="112"/>
      <c r="B34" s="113" t="s">
        <v>11</v>
      </c>
      <c r="C34" s="62"/>
      <c r="D34" s="63">
        <v>0</v>
      </c>
      <c r="E34" s="76">
        <v>0</v>
      </c>
      <c r="F34" s="65">
        <f t="shared" si="5"/>
        <v>0</v>
      </c>
      <c r="G34" s="66"/>
      <c r="H34" s="66"/>
    </row>
    <row r="35" spans="1:8">
      <c r="A35" s="112"/>
      <c r="B35" s="113" t="s">
        <v>12</v>
      </c>
      <c r="C35" s="62"/>
      <c r="D35" s="63">
        <v>0</v>
      </c>
      <c r="E35" s="76">
        <v>0</v>
      </c>
      <c r="F35" s="65">
        <f t="shared" si="5"/>
        <v>0</v>
      </c>
      <c r="G35" s="66"/>
      <c r="H35" s="66"/>
    </row>
    <row r="36" spans="1:8">
      <c r="A36" s="112"/>
      <c r="B36" s="113" t="s">
        <v>13</v>
      </c>
      <c r="C36" s="62"/>
      <c r="D36" s="63">
        <v>0</v>
      </c>
      <c r="E36" s="76">
        <v>0</v>
      </c>
      <c r="F36" s="65">
        <f t="shared" si="5"/>
        <v>0</v>
      </c>
      <c r="G36" s="66"/>
      <c r="H36" s="66"/>
    </row>
    <row r="37" spans="1:8">
      <c r="A37" s="112"/>
      <c r="B37" s="113" t="s">
        <v>14</v>
      </c>
      <c r="C37" s="62"/>
      <c r="D37" s="63">
        <v>0</v>
      </c>
      <c r="E37" s="76">
        <v>0</v>
      </c>
      <c r="F37" s="65">
        <f t="shared" si="5"/>
        <v>0</v>
      </c>
      <c r="G37" s="66"/>
      <c r="H37" s="66"/>
    </row>
    <row r="38" spans="1:8" s="136" customFormat="1">
      <c r="A38" s="112"/>
      <c r="B38" s="113" t="s">
        <v>15</v>
      </c>
      <c r="C38" s="62" t="s">
        <v>16</v>
      </c>
      <c r="D38" s="63">
        <v>0</v>
      </c>
      <c r="E38" s="64"/>
      <c r="F38" s="65">
        <f t="shared" si="5"/>
        <v>0</v>
      </c>
      <c r="G38" s="66"/>
      <c r="H38" s="66"/>
    </row>
    <row r="39" spans="1:8" s="136" customFormat="1">
      <c r="A39" s="115"/>
      <c r="B39" s="116" t="s">
        <v>15</v>
      </c>
      <c r="C39" s="117" t="s">
        <v>16</v>
      </c>
      <c r="D39" s="118">
        <v>0</v>
      </c>
      <c r="E39" s="119"/>
      <c r="F39" s="65">
        <f t="shared" si="5"/>
        <v>0</v>
      </c>
      <c r="G39" s="66"/>
      <c r="H39" s="66"/>
    </row>
    <row r="40" spans="1:8">
      <c r="A40" s="120"/>
      <c r="B40" s="121"/>
      <c r="C40" s="122"/>
      <c r="D40" s="123"/>
      <c r="E40" s="124"/>
      <c r="F40" s="125"/>
      <c r="G40" s="66"/>
      <c r="H40" s="66"/>
    </row>
    <row r="41" spans="1:8">
      <c r="A41" s="38" t="s">
        <v>19</v>
      </c>
      <c r="B41" s="39"/>
      <c r="C41" s="102"/>
      <c r="D41" s="103"/>
      <c r="E41" s="103"/>
      <c r="F41" s="104"/>
      <c r="G41" s="105"/>
      <c r="H41" s="105"/>
    </row>
    <row r="42" spans="1:8">
      <c r="A42" s="112"/>
      <c r="B42" s="113" t="s">
        <v>19</v>
      </c>
      <c r="C42" s="62"/>
      <c r="D42" s="63"/>
      <c r="E42" s="64"/>
      <c r="F42" s="65">
        <v>0</v>
      </c>
      <c r="G42" s="66"/>
      <c r="H42" s="66"/>
    </row>
    <row r="43" spans="1:8">
      <c r="A43" s="120"/>
      <c r="B43" s="121"/>
      <c r="C43" s="122"/>
      <c r="D43" s="123"/>
      <c r="E43" s="124"/>
      <c r="F43" s="125"/>
      <c r="G43" s="66"/>
      <c r="H43" s="66"/>
    </row>
    <row r="44" spans="1:8">
      <c r="A44" s="38" t="s">
        <v>25</v>
      </c>
      <c r="B44" s="39"/>
      <c r="C44" s="102"/>
      <c r="D44" s="103"/>
      <c r="E44" s="103"/>
      <c r="F44" s="104"/>
      <c r="G44" s="105"/>
      <c r="H44" s="105"/>
    </row>
    <row r="45" spans="1:8">
      <c r="A45" s="112"/>
      <c r="B45" s="113" t="s">
        <v>26</v>
      </c>
      <c r="C45" s="62"/>
      <c r="D45" s="63"/>
      <c r="E45" s="64"/>
      <c r="F45" s="100">
        <v>0</v>
      </c>
      <c r="G45" s="97"/>
      <c r="H45" s="97"/>
    </row>
    <row r="46" spans="1:8">
      <c r="A46" s="112"/>
      <c r="B46" s="113" t="s">
        <v>27</v>
      </c>
      <c r="C46" s="62"/>
      <c r="D46" s="63"/>
      <c r="E46" s="64"/>
      <c r="F46" s="100">
        <v>0</v>
      </c>
      <c r="G46" s="97"/>
      <c r="H46" s="97"/>
    </row>
    <row r="47" spans="1:8">
      <c r="A47" s="112"/>
      <c r="B47" s="113" t="s">
        <v>28</v>
      </c>
      <c r="C47" s="62"/>
      <c r="D47" s="63"/>
      <c r="E47" s="64"/>
      <c r="F47" s="100">
        <v>0</v>
      </c>
      <c r="G47" s="97"/>
      <c r="H47" s="97"/>
    </row>
    <row r="48" spans="1:8">
      <c r="A48" s="120"/>
      <c r="B48" s="121"/>
      <c r="C48" s="122"/>
      <c r="D48" s="123"/>
      <c r="E48" s="124"/>
      <c r="F48" s="125"/>
      <c r="G48" s="66"/>
      <c r="H48" s="66"/>
    </row>
    <row r="49" spans="1:8">
      <c r="A49" s="38" t="s">
        <v>23</v>
      </c>
      <c r="B49" s="39"/>
      <c r="C49" s="102"/>
      <c r="D49" s="103"/>
      <c r="E49" s="103"/>
      <c r="F49" s="104"/>
      <c r="G49" s="105"/>
      <c r="H49" s="105"/>
    </row>
    <row r="50" spans="1:8" ht="13.8" thickBot="1">
      <c r="A50" s="126"/>
      <c r="B50" s="127"/>
      <c r="C50" s="128"/>
      <c r="D50" s="129"/>
      <c r="E50" s="295" t="s">
        <v>24</v>
      </c>
      <c r="F50" s="130">
        <f>SUM(F29,F32:F39,F42,F45:F47)</f>
        <v>0</v>
      </c>
      <c r="G50" s="66"/>
      <c r="H50" s="66"/>
    </row>
    <row r="51" spans="1:8" s="26" customFormat="1" ht="14.4">
      <c r="B51" s="136"/>
      <c r="C51" s="137"/>
      <c r="D51" s="136"/>
      <c r="E51" s="136"/>
      <c r="F51" s="136"/>
      <c r="G51" s="138"/>
      <c r="H51" s="138"/>
    </row>
    <row r="52" spans="1:8">
      <c r="A52" s="23" t="s">
        <v>329</v>
      </c>
      <c r="E52" s="134"/>
      <c r="F52" s="134"/>
      <c r="G52" s="135"/>
      <c r="H52" s="135"/>
    </row>
    <row r="53" spans="1:8" s="136" customFormat="1" ht="18" customHeight="1">
      <c r="C53" s="137"/>
      <c r="G53" s="138"/>
      <c r="H53" s="138"/>
    </row>
    <row r="54" spans="1:8">
      <c r="A54" s="136"/>
      <c r="B54" s="136"/>
      <c r="C54" s="137"/>
      <c r="D54" s="139"/>
      <c r="E54" s="136"/>
      <c r="F54" s="136"/>
      <c r="G54" s="138"/>
      <c r="H54" s="138"/>
    </row>
    <row r="55" spans="1:8" s="136" customFormat="1">
      <c r="C55" s="137"/>
      <c r="D55" s="139"/>
      <c r="G55" s="138"/>
      <c r="H55" s="138"/>
    </row>
  </sheetData>
  <sheetProtection algorithmName="SHA-512" hashValue="dQ0nhic4tRX4wvF7HLqlFS67WImvZ5YQEPt4wB6AxrHvhhmixnco7DY5bTvOVAYUc1qtR7dyumPJpDXlTAG03w==" saltValue="uIuyRjiWRFPG2T0ZIGRoFw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4" fitToHeight="0" orientation="portrait" r:id="rId1"/>
  <headerFooter>
    <oddHeader>&amp;C&amp;"-,Bold"&amp;14&amp;KFF0000Attachment C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3A37-22EC-476E-A21D-A9DD58483A2B}">
  <sheetPr>
    <pageSetUpPr fitToPage="1"/>
  </sheetPr>
  <dimension ref="A1:H56"/>
  <sheetViews>
    <sheetView zoomScaleNormal="100" zoomScaleSheetLayoutView="100" workbookViewId="0">
      <selection activeCell="B40" sqref="B40"/>
    </sheetView>
  </sheetViews>
  <sheetFormatPr defaultRowHeight="13.2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9" width="16.33203125" style="131" customWidth="1"/>
    <col min="10" max="247" width="9.109375" style="131"/>
    <col min="248" max="249" width="20.6640625" style="131" customWidth="1"/>
    <col min="250" max="250" width="38.44140625" style="131" customWidth="1"/>
    <col min="251" max="251" width="8.6640625" style="131" customWidth="1"/>
    <col min="252" max="258" width="12.6640625" style="131" customWidth="1"/>
    <col min="259" max="260" width="13.6640625" style="131" customWidth="1"/>
    <col min="261" max="261" width="12.6640625" style="131" customWidth="1"/>
    <col min="262" max="262" width="13.6640625" style="131" customWidth="1"/>
    <col min="263" max="263" width="9.109375" style="131"/>
    <col min="264" max="264" width="16.33203125" style="131" customWidth="1"/>
    <col min="265" max="503" width="9.109375" style="131"/>
    <col min="504" max="505" width="20.6640625" style="131" customWidth="1"/>
    <col min="506" max="506" width="38.44140625" style="131" customWidth="1"/>
    <col min="507" max="507" width="8.6640625" style="131" customWidth="1"/>
    <col min="508" max="514" width="12.6640625" style="131" customWidth="1"/>
    <col min="515" max="516" width="13.6640625" style="131" customWidth="1"/>
    <col min="517" max="517" width="12.6640625" style="131" customWidth="1"/>
    <col min="518" max="518" width="13.6640625" style="131" customWidth="1"/>
    <col min="519" max="519" width="9.109375" style="131"/>
    <col min="520" max="520" width="16.33203125" style="131" customWidth="1"/>
    <col min="521" max="759" width="9.109375" style="131"/>
    <col min="760" max="761" width="20.6640625" style="131" customWidth="1"/>
    <col min="762" max="762" width="38.44140625" style="131" customWidth="1"/>
    <col min="763" max="763" width="8.6640625" style="131" customWidth="1"/>
    <col min="764" max="770" width="12.6640625" style="131" customWidth="1"/>
    <col min="771" max="772" width="13.6640625" style="131" customWidth="1"/>
    <col min="773" max="773" width="12.6640625" style="131" customWidth="1"/>
    <col min="774" max="774" width="13.6640625" style="131" customWidth="1"/>
    <col min="775" max="775" width="9.109375" style="131"/>
    <col min="776" max="776" width="16.33203125" style="131" customWidth="1"/>
    <col min="777" max="1015" width="9.109375" style="131"/>
    <col min="1016" max="1017" width="20.6640625" style="131" customWidth="1"/>
    <col min="1018" max="1018" width="38.44140625" style="131" customWidth="1"/>
    <col min="1019" max="1019" width="8.6640625" style="131" customWidth="1"/>
    <col min="1020" max="1026" width="12.6640625" style="131" customWidth="1"/>
    <col min="1027" max="1028" width="13.6640625" style="131" customWidth="1"/>
    <col min="1029" max="1029" width="12.6640625" style="131" customWidth="1"/>
    <col min="1030" max="1030" width="13.6640625" style="131" customWidth="1"/>
    <col min="1031" max="1031" width="9.109375" style="131"/>
    <col min="1032" max="1032" width="16.33203125" style="131" customWidth="1"/>
    <col min="1033" max="1271" width="9.109375" style="131"/>
    <col min="1272" max="1273" width="20.6640625" style="131" customWidth="1"/>
    <col min="1274" max="1274" width="38.44140625" style="131" customWidth="1"/>
    <col min="1275" max="1275" width="8.6640625" style="131" customWidth="1"/>
    <col min="1276" max="1282" width="12.6640625" style="131" customWidth="1"/>
    <col min="1283" max="1284" width="13.6640625" style="131" customWidth="1"/>
    <col min="1285" max="1285" width="12.6640625" style="131" customWidth="1"/>
    <col min="1286" max="1286" width="13.6640625" style="131" customWidth="1"/>
    <col min="1287" max="1287" width="9.109375" style="131"/>
    <col min="1288" max="1288" width="16.33203125" style="131" customWidth="1"/>
    <col min="1289" max="1527" width="9.109375" style="131"/>
    <col min="1528" max="1529" width="20.6640625" style="131" customWidth="1"/>
    <col min="1530" max="1530" width="38.44140625" style="131" customWidth="1"/>
    <col min="1531" max="1531" width="8.6640625" style="131" customWidth="1"/>
    <col min="1532" max="1538" width="12.6640625" style="131" customWidth="1"/>
    <col min="1539" max="1540" width="13.6640625" style="131" customWidth="1"/>
    <col min="1541" max="1541" width="12.6640625" style="131" customWidth="1"/>
    <col min="1542" max="1542" width="13.6640625" style="131" customWidth="1"/>
    <col min="1543" max="1543" width="9.109375" style="131"/>
    <col min="1544" max="1544" width="16.33203125" style="131" customWidth="1"/>
    <col min="1545" max="1783" width="9.109375" style="131"/>
    <col min="1784" max="1785" width="20.6640625" style="131" customWidth="1"/>
    <col min="1786" max="1786" width="38.44140625" style="131" customWidth="1"/>
    <col min="1787" max="1787" width="8.6640625" style="131" customWidth="1"/>
    <col min="1788" max="1794" width="12.6640625" style="131" customWidth="1"/>
    <col min="1795" max="1796" width="13.6640625" style="131" customWidth="1"/>
    <col min="1797" max="1797" width="12.6640625" style="131" customWidth="1"/>
    <col min="1798" max="1798" width="13.6640625" style="131" customWidth="1"/>
    <col min="1799" max="1799" width="9.109375" style="131"/>
    <col min="1800" max="1800" width="16.33203125" style="131" customWidth="1"/>
    <col min="1801" max="2039" width="9.109375" style="131"/>
    <col min="2040" max="2041" width="20.6640625" style="131" customWidth="1"/>
    <col min="2042" max="2042" width="38.44140625" style="131" customWidth="1"/>
    <col min="2043" max="2043" width="8.6640625" style="131" customWidth="1"/>
    <col min="2044" max="2050" width="12.6640625" style="131" customWidth="1"/>
    <col min="2051" max="2052" width="13.6640625" style="131" customWidth="1"/>
    <col min="2053" max="2053" width="12.6640625" style="131" customWidth="1"/>
    <col min="2054" max="2054" width="13.6640625" style="131" customWidth="1"/>
    <col min="2055" max="2055" width="9.109375" style="131"/>
    <col min="2056" max="2056" width="16.33203125" style="131" customWidth="1"/>
    <col min="2057" max="2295" width="9.109375" style="131"/>
    <col min="2296" max="2297" width="20.6640625" style="131" customWidth="1"/>
    <col min="2298" max="2298" width="38.44140625" style="131" customWidth="1"/>
    <col min="2299" max="2299" width="8.6640625" style="131" customWidth="1"/>
    <col min="2300" max="2306" width="12.6640625" style="131" customWidth="1"/>
    <col min="2307" max="2308" width="13.6640625" style="131" customWidth="1"/>
    <col min="2309" max="2309" width="12.6640625" style="131" customWidth="1"/>
    <col min="2310" max="2310" width="13.6640625" style="131" customWidth="1"/>
    <col min="2311" max="2311" width="9.109375" style="131"/>
    <col min="2312" max="2312" width="16.33203125" style="131" customWidth="1"/>
    <col min="2313" max="2551" width="9.109375" style="131"/>
    <col min="2552" max="2553" width="20.6640625" style="131" customWidth="1"/>
    <col min="2554" max="2554" width="38.44140625" style="131" customWidth="1"/>
    <col min="2555" max="2555" width="8.6640625" style="131" customWidth="1"/>
    <col min="2556" max="2562" width="12.6640625" style="131" customWidth="1"/>
    <col min="2563" max="2564" width="13.6640625" style="131" customWidth="1"/>
    <col min="2565" max="2565" width="12.6640625" style="131" customWidth="1"/>
    <col min="2566" max="2566" width="13.6640625" style="131" customWidth="1"/>
    <col min="2567" max="2567" width="9.109375" style="131"/>
    <col min="2568" max="2568" width="16.33203125" style="131" customWidth="1"/>
    <col min="2569" max="2807" width="9.109375" style="131"/>
    <col min="2808" max="2809" width="20.6640625" style="131" customWidth="1"/>
    <col min="2810" max="2810" width="38.44140625" style="131" customWidth="1"/>
    <col min="2811" max="2811" width="8.6640625" style="131" customWidth="1"/>
    <col min="2812" max="2818" width="12.6640625" style="131" customWidth="1"/>
    <col min="2819" max="2820" width="13.6640625" style="131" customWidth="1"/>
    <col min="2821" max="2821" width="12.6640625" style="131" customWidth="1"/>
    <col min="2822" max="2822" width="13.6640625" style="131" customWidth="1"/>
    <col min="2823" max="2823" width="9.109375" style="131"/>
    <col min="2824" max="2824" width="16.33203125" style="131" customWidth="1"/>
    <col min="2825" max="3063" width="9.109375" style="131"/>
    <col min="3064" max="3065" width="20.6640625" style="131" customWidth="1"/>
    <col min="3066" max="3066" width="38.44140625" style="131" customWidth="1"/>
    <col min="3067" max="3067" width="8.6640625" style="131" customWidth="1"/>
    <col min="3068" max="3074" width="12.6640625" style="131" customWidth="1"/>
    <col min="3075" max="3076" width="13.6640625" style="131" customWidth="1"/>
    <col min="3077" max="3077" width="12.6640625" style="131" customWidth="1"/>
    <col min="3078" max="3078" width="13.6640625" style="131" customWidth="1"/>
    <col min="3079" max="3079" width="9.109375" style="131"/>
    <col min="3080" max="3080" width="16.33203125" style="131" customWidth="1"/>
    <col min="3081" max="3319" width="9.109375" style="131"/>
    <col min="3320" max="3321" width="20.6640625" style="131" customWidth="1"/>
    <col min="3322" max="3322" width="38.44140625" style="131" customWidth="1"/>
    <col min="3323" max="3323" width="8.6640625" style="131" customWidth="1"/>
    <col min="3324" max="3330" width="12.6640625" style="131" customWidth="1"/>
    <col min="3331" max="3332" width="13.6640625" style="131" customWidth="1"/>
    <col min="3333" max="3333" width="12.6640625" style="131" customWidth="1"/>
    <col min="3334" max="3334" width="13.6640625" style="131" customWidth="1"/>
    <col min="3335" max="3335" width="9.109375" style="131"/>
    <col min="3336" max="3336" width="16.33203125" style="131" customWidth="1"/>
    <col min="3337" max="3575" width="9.109375" style="131"/>
    <col min="3576" max="3577" width="20.6640625" style="131" customWidth="1"/>
    <col min="3578" max="3578" width="38.44140625" style="131" customWidth="1"/>
    <col min="3579" max="3579" width="8.6640625" style="131" customWidth="1"/>
    <col min="3580" max="3586" width="12.6640625" style="131" customWidth="1"/>
    <col min="3587" max="3588" width="13.6640625" style="131" customWidth="1"/>
    <col min="3589" max="3589" width="12.6640625" style="131" customWidth="1"/>
    <col min="3590" max="3590" width="13.6640625" style="131" customWidth="1"/>
    <col min="3591" max="3591" width="9.109375" style="131"/>
    <col min="3592" max="3592" width="16.33203125" style="131" customWidth="1"/>
    <col min="3593" max="3831" width="9.109375" style="131"/>
    <col min="3832" max="3833" width="20.6640625" style="131" customWidth="1"/>
    <col min="3834" max="3834" width="38.44140625" style="131" customWidth="1"/>
    <col min="3835" max="3835" width="8.6640625" style="131" customWidth="1"/>
    <col min="3836" max="3842" width="12.6640625" style="131" customWidth="1"/>
    <col min="3843" max="3844" width="13.6640625" style="131" customWidth="1"/>
    <col min="3845" max="3845" width="12.6640625" style="131" customWidth="1"/>
    <col min="3846" max="3846" width="13.6640625" style="131" customWidth="1"/>
    <col min="3847" max="3847" width="9.109375" style="131"/>
    <col min="3848" max="3848" width="16.33203125" style="131" customWidth="1"/>
    <col min="3849" max="4087" width="9.109375" style="131"/>
    <col min="4088" max="4089" width="20.6640625" style="131" customWidth="1"/>
    <col min="4090" max="4090" width="38.44140625" style="131" customWidth="1"/>
    <col min="4091" max="4091" width="8.6640625" style="131" customWidth="1"/>
    <col min="4092" max="4098" width="12.6640625" style="131" customWidth="1"/>
    <col min="4099" max="4100" width="13.6640625" style="131" customWidth="1"/>
    <col min="4101" max="4101" width="12.6640625" style="131" customWidth="1"/>
    <col min="4102" max="4102" width="13.6640625" style="131" customWidth="1"/>
    <col min="4103" max="4103" width="9.109375" style="131"/>
    <col min="4104" max="4104" width="16.33203125" style="131" customWidth="1"/>
    <col min="4105" max="4343" width="9.109375" style="131"/>
    <col min="4344" max="4345" width="20.6640625" style="131" customWidth="1"/>
    <col min="4346" max="4346" width="38.44140625" style="131" customWidth="1"/>
    <col min="4347" max="4347" width="8.6640625" style="131" customWidth="1"/>
    <col min="4348" max="4354" width="12.6640625" style="131" customWidth="1"/>
    <col min="4355" max="4356" width="13.6640625" style="131" customWidth="1"/>
    <col min="4357" max="4357" width="12.6640625" style="131" customWidth="1"/>
    <col min="4358" max="4358" width="13.6640625" style="131" customWidth="1"/>
    <col min="4359" max="4359" width="9.109375" style="131"/>
    <col min="4360" max="4360" width="16.33203125" style="131" customWidth="1"/>
    <col min="4361" max="4599" width="9.109375" style="131"/>
    <col min="4600" max="4601" width="20.6640625" style="131" customWidth="1"/>
    <col min="4602" max="4602" width="38.44140625" style="131" customWidth="1"/>
    <col min="4603" max="4603" width="8.6640625" style="131" customWidth="1"/>
    <col min="4604" max="4610" width="12.6640625" style="131" customWidth="1"/>
    <col min="4611" max="4612" width="13.6640625" style="131" customWidth="1"/>
    <col min="4613" max="4613" width="12.6640625" style="131" customWidth="1"/>
    <col min="4614" max="4614" width="13.6640625" style="131" customWidth="1"/>
    <col min="4615" max="4615" width="9.109375" style="131"/>
    <col min="4616" max="4616" width="16.33203125" style="131" customWidth="1"/>
    <col min="4617" max="4855" width="9.109375" style="131"/>
    <col min="4856" max="4857" width="20.6640625" style="131" customWidth="1"/>
    <col min="4858" max="4858" width="38.44140625" style="131" customWidth="1"/>
    <col min="4859" max="4859" width="8.6640625" style="131" customWidth="1"/>
    <col min="4860" max="4866" width="12.6640625" style="131" customWidth="1"/>
    <col min="4867" max="4868" width="13.6640625" style="131" customWidth="1"/>
    <col min="4869" max="4869" width="12.6640625" style="131" customWidth="1"/>
    <col min="4870" max="4870" width="13.6640625" style="131" customWidth="1"/>
    <col min="4871" max="4871" width="9.109375" style="131"/>
    <col min="4872" max="4872" width="16.33203125" style="131" customWidth="1"/>
    <col min="4873" max="5111" width="9.109375" style="131"/>
    <col min="5112" max="5113" width="20.6640625" style="131" customWidth="1"/>
    <col min="5114" max="5114" width="38.44140625" style="131" customWidth="1"/>
    <col min="5115" max="5115" width="8.6640625" style="131" customWidth="1"/>
    <col min="5116" max="5122" width="12.6640625" style="131" customWidth="1"/>
    <col min="5123" max="5124" width="13.6640625" style="131" customWidth="1"/>
    <col min="5125" max="5125" width="12.6640625" style="131" customWidth="1"/>
    <col min="5126" max="5126" width="13.6640625" style="131" customWidth="1"/>
    <col min="5127" max="5127" width="9.109375" style="131"/>
    <col min="5128" max="5128" width="16.33203125" style="131" customWidth="1"/>
    <col min="5129" max="5367" width="9.109375" style="131"/>
    <col min="5368" max="5369" width="20.6640625" style="131" customWidth="1"/>
    <col min="5370" max="5370" width="38.44140625" style="131" customWidth="1"/>
    <col min="5371" max="5371" width="8.6640625" style="131" customWidth="1"/>
    <col min="5372" max="5378" width="12.6640625" style="131" customWidth="1"/>
    <col min="5379" max="5380" width="13.6640625" style="131" customWidth="1"/>
    <col min="5381" max="5381" width="12.6640625" style="131" customWidth="1"/>
    <col min="5382" max="5382" width="13.6640625" style="131" customWidth="1"/>
    <col min="5383" max="5383" width="9.109375" style="131"/>
    <col min="5384" max="5384" width="16.33203125" style="131" customWidth="1"/>
    <col min="5385" max="5623" width="9.109375" style="131"/>
    <col min="5624" max="5625" width="20.6640625" style="131" customWidth="1"/>
    <col min="5626" max="5626" width="38.44140625" style="131" customWidth="1"/>
    <col min="5627" max="5627" width="8.6640625" style="131" customWidth="1"/>
    <col min="5628" max="5634" width="12.6640625" style="131" customWidth="1"/>
    <col min="5635" max="5636" width="13.6640625" style="131" customWidth="1"/>
    <col min="5637" max="5637" width="12.6640625" style="131" customWidth="1"/>
    <col min="5638" max="5638" width="13.6640625" style="131" customWidth="1"/>
    <col min="5639" max="5639" width="9.109375" style="131"/>
    <col min="5640" max="5640" width="16.33203125" style="131" customWidth="1"/>
    <col min="5641" max="5879" width="9.109375" style="131"/>
    <col min="5880" max="5881" width="20.6640625" style="131" customWidth="1"/>
    <col min="5882" max="5882" width="38.44140625" style="131" customWidth="1"/>
    <col min="5883" max="5883" width="8.6640625" style="131" customWidth="1"/>
    <col min="5884" max="5890" width="12.6640625" style="131" customWidth="1"/>
    <col min="5891" max="5892" width="13.6640625" style="131" customWidth="1"/>
    <col min="5893" max="5893" width="12.6640625" style="131" customWidth="1"/>
    <col min="5894" max="5894" width="13.6640625" style="131" customWidth="1"/>
    <col min="5895" max="5895" width="9.109375" style="131"/>
    <col min="5896" max="5896" width="16.33203125" style="131" customWidth="1"/>
    <col min="5897" max="6135" width="9.109375" style="131"/>
    <col min="6136" max="6137" width="20.6640625" style="131" customWidth="1"/>
    <col min="6138" max="6138" width="38.44140625" style="131" customWidth="1"/>
    <col min="6139" max="6139" width="8.6640625" style="131" customWidth="1"/>
    <col min="6140" max="6146" width="12.6640625" style="131" customWidth="1"/>
    <col min="6147" max="6148" width="13.6640625" style="131" customWidth="1"/>
    <col min="6149" max="6149" width="12.6640625" style="131" customWidth="1"/>
    <col min="6150" max="6150" width="13.6640625" style="131" customWidth="1"/>
    <col min="6151" max="6151" width="9.109375" style="131"/>
    <col min="6152" max="6152" width="16.33203125" style="131" customWidth="1"/>
    <col min="6153" max="6391" width="9.109375" style="131"/>
    <col min="6392" max="6393" width="20.6640625" style="131" customWidth="1"/>
    <col min="6394" max="6394" width="38.44140625" style="131" customWidth="1"/>
    <col min="6395" max="6395" width="8.6640625" style="131" customWidth="1"/>
    <col min="6396" max="6402" width="12.6640625" style="131" customWidth="1"/>
    <col min="6403" max="6404" width="13.6640625" style="131" customWidth="1"/>
    <col min="6405" max="6405" width="12.6640625" style="131" customWidth="1"/>
    <col min="6406" max="6406" width="13.6640625" style="131" customWidth="1"/>
    <col min="6407" max="6407" width="9.109375" style="131"/>
    <col min="6408" max="6408" width="16.33203125" style="131" customWidth="1"/>
    <col min="6409" max="6647" width="9.109375" style="131"/>
    <col min="6648" max="6649" width="20.6640625" style="131" customWidth="1"/>
    <col min="6650" max="6650" width="38.44140625" style="131" customWidth="1"/>
    <col min="6651" max="6651" width="8.6640625" style="131" customWidth="1"/>
    <col min="6652" max="6658" width="12.6640625" style="131" customWidth="1"/>
    <col min="6659" max="6660" width="13.6640625" style="131" customWidth="1"/>
    <col min="6661" max="6661" width="12.6640625" style="131" customWidth="1"/>
    <col min="6662" max="6662" width="13.6640625" style="131" customWidth="1"/>
    <col min="6663" max="6663" width="9.109375" style="131"/>
    <col min="6664" max="6664" width="16.33203125" style="131" customWidth="1"/>
    <col min="6665" max="6903" width="9.109375" style="131"/>
    <col min="6904" max="6905" width="20.6640625" style="131" customWidth="1"/>
    <col min="6906" max="6906" width="38.44140625" style="131" customWidth="1"/>
    <col min="6907" max="6907" width="8.6640625" style="131" customWidth="1"/>
    <col min="6908" max="6914" width="12.6640625" style="131" customWidth="1"/>
    <col min="6915" max="6916" width="13.6640625" style="131" customWidth="1"/>
    <col min="6917" max="6917" width="12.6640625" style="131" customWidth="1"/>
    <col min="6918" max="6918" width="13.6640625" style="131" customWidth="1"/>
    <col min="6919" max="6919" width="9.109375" style="131"/>
    <col min="6920" max="6920" width="16.33203125" style="131" customWidth="1"/>
    <col min="6921" max="7159" width="9.109375" style="131"/>
    <col min="7160" max="7161" width="20.6640625" style="131" customWidth="1"/>
    <col min="7162" max="7162" width="38.44140625" style="131" customWidth="1"/>
    <col min="7163" max="7163" width="8.6640625" style="131" customWidth="1"/>
    <col min="7164" max="7170" width="12.6640625" style="131" customWidth="1"/>
    <col min="7171" max="7172" width="13.6640625" style="131" customWidth="1"/>
    <col min="7173" max="7173" width="12.6640625" style="131" customWidth="1"/>
    <col min="7174" max="7174" width="13.6640625" style="131" customWidth="1"/>
    <col min="7175" max="7175" width="9.109375" style="131"/>
    <col min="7176" max="7176" width="16.33203125" style="131" customWidth="1"/>
    <col min="7177" max="7415" width="9.109375" style="131"/>
    <col min="7416" max="7417" width="20.6640625" style="131" customWidth="1"/>
    <col min="7418" max="7418" width="38.44140625" style="131" customWidth="1"/>
    <col min="7419" max="7419" width="8.6640625" style="131" customWidth="1"/>
    <col min="7420" max="7426" width="12.6640625" style="131" customWidth="1"/>
    <col min="7427" max="7428" width="13.6640625" style="131" customWidth="1"/>
    <col min="7429" max="7429" width="12.6640625" style="131" customWidth="1"/>
    <col min="7430" max="7430" width="13.6640625" style="131" customWidth="1"/>
    <col min="7431" max="7431" width="9.109375" style="131"/>
    <col min="7432" max="7432" width="16.33203125" style="131" customWidth="1"/>
    <col min="7433" max="7671" width="9.109375" style="131"/>
    <col min="7672" max="7673" width="20.6640625" style="131" customWidth="1"/>
    <col min="7674" max="7674" width="38.44140625" style="131" customWidth="1"/>
    <col min="7675" max="7675" width="8.6640625" style="131" customWidth="1"/>
    <col min="7676" max="7682" width="12.6640625" style="131" customWidth="1"/>
    <col min="7683" max="7684" width="13.6640625" style="131" customWidth="1"/>
    <col min="7685" max="7685" width="12.6640625" style="131" customWidth="1"/>
    <col min="7686" max="7686" width="13.6640625" style="131" customWidth="1"/>
    <col min="7687" max="7687" width="9.109375" style="131"/>
    <col min="7688" max="7688" width="16.33203125" style="131" customWidth="1"/>
    <col min="7689" max="7927" width="9.109375" style="131"/>
    <col min="7928" max="7929" width="20.6640625" style="131" customWidth="1"/>
    <col min="7930" max="7930" width="38.44140625" style="131" customWidth="1"/>
    <col min="7931" max="7931" width="8.6640625" style="131" customWidth="1"/>
    <col min="7932" max="7938" width="12.6640625" style="131" customWidth="1"/>
    <col min="7939" max="7940" width="13.6640625" style="131" customWidth="1"/>
    <col min="7941" max="7941" width="12.6640625" style="131" customWidth="1"/>
    <col min="7942" max="7942" width="13.6640625" style="131" customWidth="1"/>
    <col min="7943" max="7943" width="9.109375" style="131"/>
    <col min="7944" max="7944" width="16.33203125" style="131" customWidth="1"/>
    <col min="7945" max="8183" width="9.109375" style="131"/>
    <col min="8184" max="8185" width="20.6640625" style="131" customWidth="1"/>
    <col min="8186" max="8186" width="38.44140625" style="131" customWidth="1"/>
    <col min="8187" max="8187" width="8.6640625" style="131" customWidth="1"/>
    <col min="8188" max="8194" width="12.6640625" style="131" customWidth="1"/>
    <col min="8195" max="8196" width="13.6640625" style="131" customWidth="1"/>
    <col min="8197" max="8197" width="12.6640625" style="131" customWidth="1"/>
    <col min="8198" max="8198" width="13.6640625" style="131" customWidth="1"/>
    <col min="8199" max="8199" width="9.109375" style="131"/>
    <col min="8200" max="8200" width="16.33203125" style="131" customWidth="1"/>
    <col min="8201" max="8439" width="9.109375" style="131"/>
    <col min="8440" max="8441" width="20.6640625" style="131" customWidth="1"/>
    <col min="8442" max="8442" width="38.44140625" style="131" customWidth="1"/>
    <col min="8443" max="8443" width="8.6640625" style="131" customWidth="1"/>
    <col min="8444" max="8450" width="12.6640625" style="131" customWidth="1"/>
    <col min="8451" max="8452" width="13.6640625" style="131" customWidth="1"/>
    <col min="8453" max="8453" width="12.6640625" style="131" customWidth="1"/>
    <col min="8454" max="8454" width="13.6640625" style="131" customWidth="1"/>
    <col min="8455" max="8455" width="9.109375" style="131"/>
    <col min="8456" max="8456" width="16.33203125" style="131" customWidth="1"/>
    <col min="8457" max="8695" width="9.109375" style="131"/>
    <col min="8696" max="8697" width="20.6640625" style="131" customWidth="1"/>
    <col min="8698" max="8698" width="38.44140625" style="131" customWidth="1"/>
    <col min="8699" max="8699" width="8.6640625" style="131" customWidth="1"/>
    <col min="8700" max="8706" width="12.6640625" style="131" customWidth="1"/>
    <col min="8707" max="8708" width="13.6640625" style="131" customWidth="1"/>
    <col min="8709" max="8709" width="12.6640625" style="131" customWidth="1"/>
    <col min="8710" max="8710" width="13.6640625" style="131" customWidth="1"/>
    <col min="8711" max="8711" width="9.109375" style="131"/>
    <col min="8712" max="8712" width="16.33203125" style="131" customWidth="1"/>
    <col min="8713" max="8951" width="9.109375" style="131"/>
    <col min="8952" max="8953" width="20.6640625" style="131" customWidth="1"/>
    <col min="8954" max="8954" width="38.44140625" style="131" customWidth="1"/>
    <col min="8955" max="8955" width="8.6640625" style="131" customWidth="1"/>
    <col min="8956" max="8962" width="12.6640625" style="131" customWidth="1"/>
    <col min="8963" max="8964" width="13.6640625" style="131" customWidth="1"/>
    <col min="8965" max="8965" width="12.6640625" style="131" customWidth="1"/>
    <col min="8966" max="8966" width="13.6640625" style="131" customWidth="1"/>
    <col min="8967" max="8967" width="9.109375" style="131"/>
    <col min="8968" max="8968" width="16.33203125" style="131" customWidth="1"/>
    <col min="8969" max="9207" width="9.109375" style="131"/>
    <col min="9208" max="9209" width="20.6640625" style="131" customWidth="1"/>
    <col min="9210" max="9210" width="38.44140625" style="131" customWidth="1"/>
    <col min="9211" max="9211" width="8.6640625" style="131" customWidth="1"/>
    <col min="9212" max="9218" width="12.6640625" style="131" customWidth="1"/>
    <col min="9219" max="9220" width="13.6640625" style="131" customWidth="1"/>
    <col min="9221" max="9221" width="12.6640625" style="131" customWidth="1"/>
    <col min="9222" max="9222" width="13.6640625" style="131" customWidth="1"/>
    <col min="9223" max="9223" width="9.109375" style="131"/>
    <col min="9224" max="9224" width="16.33203125" style="131" customWidth="1"/>
    <col min="9225" max="9463" width="9.109375" style="131"/>
    <col min="9464" max="9465" width="20.6640625" style="131" customWidth="1"/>
    <col min="9466" max="9466" width="38.44140625" style="131" customWidth="1"/>
    <col min="9467" max="9467" width="8.6640625" style="131" customWidth="1"/>
    <col min="9468" max="9474" width="12.6640625" style="131" customWidth="1"/>
    <col min="9475" max="9476" width="13.6640625" style="131" customWidth="1"/>
    <col min="9477" max="9477" width="12.6640625" style="131" customWidth="1"/>
    <col min="9478" max="9478" width="13.6640625" style="131" customWidth="1"/>
    <col min="9479" max="9479" width="9.109375" style="131"/>
    <col min="9480" max="9480" width="16.33203125" style="131" customWidth="1"/>
    <col min="9481" max="9719" width="9.109375" style="131"/>
    <col min="9720" max="9721" width="20.6640625" style="131" customWidth="1"/>
    <col min="9722" max="9722" width="38.44140625" style="131" customWidth="1"/>
    <col min="9723" max="9723" width="8.6640625" style="131" customWidth="1"/>
    <col min="9724" max="9730" width="12.6640625" style="131" customWidth="1"/>
    <col min="9731" max="9732" width="13.6640625" style="131" customWidth="1"/>
    <col min="9733" max="9733" width="12.6640625" style="131" customWidth="1"/>
    <col min="9734" max="9734" width="13.6640625" style="131" customWidth="1"/>
    <col min="9735" max="9735" width="9.109375" style="131"/>
    <col min="9736" max="9736" width="16.33203125" style="131" customWidth="1"/>
    <col min="9737" max="9975" width="9.109375" style="131"/>
    <col min="9976" max="9977" width="20.6640625" style="131" customWidth="1"/>
    <col min="9978" max="9978" width="38.44140625" style="131" customWidth="1"/>
    <col min="9979" max="9979" width="8.6640625" style="131" customWidth="1"/>
    <col min="9980" max="9986" width="12.6640625" style="131" customWidth="1"/>
    <col min="9987" max="9988" width="13.6640625" style="131" customWidth="1"/>
    <col min="9989" max="9989" width="12.6640625" style="131" customWidth="1"/>
    <col min="9990" max="9990" width="13.6640625" style="131" customWidth="1"/>
    <col min="9991" max="9991" width="9.109375" style="131"/>
    <col min="9992" max="9992" width="16.33203125" style="131" customWidth="1"/>
    <col min="9993" max="10231" width="9.109375" style="131"/>
    <col min="10232" max="10233" width="20.6640625" style="131" customWidth="1"/>
    <col min="10234" max="10234" width="38.44140625" style="131" customWidth="1"/>
    <col min="10235" max="10235" width="8.6640625" style="131" customWidth="1"/>
    <col min="10236" max="10242" width="12.6640625" style="131" customWidth="1"/>
    <col min="10243" max="10244" width="13.6640625" style="131" customWidth="1"/>
    <col min="10245" max="10245" width="12.6640625" style="131" customWidth="1"/>
    <col min="10246" max="10246" width="13.6640625" style="131" customWidth="1"/>
    <col min="10247" max="10247" width="9.109375" style="131"/>
    <col min="10248" max="10248" width="16.33203125" style="131" customWidth="1"/>
    <col min="10249" max="10487" width="9.109375" style="131"/>
    <col min="10488" max="10489" width="20.6640625" style="131" customWidth="1"/>
    <col min="10490" max="10490" width="38.44140625" style="131" customWidth="1"/>
    <col min="10491" max="10491" width="8.6640625" style="131" customWidth="1"/>
    <col min="10492" max="10498" width="12.6640625" style="131" customWidth="1"/>
    <col min="10499" max="10500" width="13.6640625" style="131" customWidth="1"/>
    <col min="10501" max="10501" width="12.6640625" style="131" customWidth="1"/>
    <col min="10502" max="10502" width="13.6640625" style="131" customWidth="1"/>
    <col min="10503" max="10503" width="9.109375" style="131"/>
    <col min="10504" max="10504" width="16.33203125" style="131" customWidth="1"/>
    <col min="10505" max="10743" width="9.109375" style="131"/>
    <col min="10744" max="10745" width="20.6640625" style="131" customWidth="1"/>
    <col min="10746" max="10746" width="38.44140625" style="131" customWidth="1"/>
    <col min="10747" max="10747" width="8.6640625" style="131" customWidth="1"/>
    <col min="10748" max="10754" width="12.6640625" style="131" customWidth="1"/>
    <col min="10755" max="10756" width="13.6640625" style="131" customWidth="1"/>
    <col min="10757" max="10757" width="12.6640625" style="131" customWidth="1"/>
    <col min="10758" max="10758" width="13.6640625" style="131" customWidth="1"/>
    <col min="10759" max="10759" width="9.109375" style="131"/>
    <col min="10760" max="10760" width="16.33203125" style="131" customWidth="1"/>
    <col min="10761" max="10999" width="9.109375" style="131"/>
    <col min="11000" max="11001" width="20.6640625" style="131" customWidth="1"/>
    <col min="11002" max="11002" width="38.44140625" style="131" customWidth="1"/>
    <col min="11003" max="11003" width="8.6640625" style="131" customWidth="1"/>
    <col min="11004" max="11010" width="12.6640625" style="131" customWidth="1"/>
    <col min="11011" max="11012" width="13.6640625" style="131" customWidth="1"/>
    <col min="11013" max="11013" width="12.6640625" style="131" customWidth="1"/>
    <col min="11014" max="11014" width="13.6640625" style="131" customWidth="1"/>
    <col min="11015" max="11015" width="9.109375" style="131"/>
    <col min="11016" max="11016" width="16.33203125" style="131" customWidth="1"/>
    <col min="11017" max="11255" width="9.109375" style="131"/>
    <col min="11256" max="11257" width="20.6640625" style="131" customWidth="1"/>
    <col min="11258" max="11258" width="38.44140625" style="131" customWidth="1"/>
    <col min="11259" max="11259" width="8.6640625" style="131" customWidth="1"/>
    <col min="11260" max="11266" width="12.6640625" style="131" customWidth="1"/>
    <col min="11267" max="11268" width="13.6640625" style="131" customWidth="1"/>
    <col min="11269" max="11269" width="12.6640625" style="131" customWidth="1"/>
    <col min="11270" max="11270" width="13.6640625" style="131" customWidth="1"/>
    <col min="11271" max="11271" width="9.109375" style="131"/>
    <col min="11272" max="11272" width="16.33203125" style="131" customWidth="1"/>
    <col min="11273" max="11511" width="9.109375" style="131"/>
    <col min="11512" max="11513" width="20.6640625" style="131" customWidth="1"/>
    <col min="11514" max="11514" width="38.44140625" style="131" customWidth="1"/>
    <col min="11515" max="11515" width="8.6640625" style="131" customWidth="1"/>
    <col min="11516" max="11522" width="12.6640625" style="131" customWidth="1"/>
    <col min="11523" max="11524" width="13.6640625" style="131" customWidth="1"/>
    <col min="11525" max="11525" width="12.6640625" style="131" customWidth="1"/>
    <col min="11526" max="11526" width="13.6640625" style="131" customWidth="1"/>
    <col min="11527" max="11527" width="9.109375" style="131"/>
    <col min="11528" max="11528" width="16.33203125" style="131" customWidth="1"/>
    <col min="11529" max="11767" width="9.109375" style="131"/>
    <col min="11768" max="11769" width="20.6640625" style="131" customWidth="1"/>
    <col min="11770" max="11770" width="38.44140625" style="131" customWidth="1"/>
    <col min="11771" max="11771" width="8.6640625" style="131" customWidth="1"/>
    <col min="11772" max="11778" width="12.6640625" style="131" customWidth="1"/>
    <col min="11779" max="11780" width="13.6640625" style="131" customWidth="1"/>
    <col min="11781" max="11781" width="12.6640625" style="131" customWidth="1"/>
    <col min="11782" max="11782" width="13.6640625" style="131" customWidth="1"/>
    <col min="11783" max="11783" width="9.109375" style="131"/>
    <col min="11784" max="11784" width="16.33203125" style="131" customWidth="1"/>
    <col min="11785" max="12023" width="9.109375" style="131"/>
    <col min="12024" max="12025" width="20.6640625" style="131" customWidth="1"/>
    <col min="12026" max="12026" width="38.44140625" style="131" customWidth="1"/>
    <col min="12027" max="12027" width="8.6640625" style="131" customWidth="1"/>
    <col min="12028" max="12034" width="12.6640625" style="131" customWidth="1"/>
    <col min="12035" max="12036" width="13.6640625" style="131" customWidth="1"/>
    <col min="12037" max="12037" width="12.6640625" style="131" customWidth="1"/>
    <col min="12038" max="12038" width="13.6640625" style="131" customWidth="1"/>
    <col min="12039" max="12039" width="9.109375" style="131"/>
    <col min="12040" max="12040" width="16.33203125" style="131" customWidth="1"/>
    <col min="12041" max="12279" width="9.109375" style="131"/>
    <col min="12280" max="12281" width="20.6640625" style="131" customWidth="1"/>
    <col min="12282" max="12282" width="38.44140625" style="131" customWidth="1"/>
    <col min="12283" max="12283" width="8.6640625" style="131" customWidth="1"/>
    <col min="12284" max="12290" width="12.6640625" style="131" customWidth="1"/>
    <col min="12291" max="12292" width="13.6640625" style="131" customWidth="1"/>
    <col min="12293" max="12293" width="12.6640625" style="131" customWidth="1"/>
    <col min="12294" max="12294" width="13.6640625" style="131" customWidth="1"/>
    <col min="12295" max="12295" width="9.109375" style="131"/>
    <col min="12296" max="12296" width="16.33203125" style="131" customWidth="1"/>
    <col min="12297" max="12535" width="9.109375" style="131"/>
    <col min="12536" max="12537" width="20.6640625" style="131" customWidth="1"/>
    <col min="12538" max="12538" width="38.44140625" style="131" customWidth="1"/>
    <col min="12539" max="12539" width="8.6640625" style="131" customWidth="1"/>
    <col min="12540" max="12546" width="12.6640625" style="131" customWidth="1"/>
    <col min="12547" max="12548" width="13.6640625" style="131" customWidth="1"/>
    <col min="12549" max="12549" width="12.6640625" style="131" customWidth="1"/>
    <col min="12550" max="12550" width="13.6640625" style="131" customWidth="1"/>
    <col min="12551" max="12551" width="9.109375" style="131"/>
    <col min="12552" max="12552" width="16.33203125" style="131" customWidth="1"/>
    <col min="12553" max="12791" width="9.109375" style="131"/>
    <col min="12792" max="12793" width="20.6640625" style="131" customWidth="1"/>
    <col min="12794" max="12794" width="38.44140625" style="131" customWidth="1"/>
    <col min="12795" max="12795" width="8.6640625" style="131" customWidth="1"/>
    <col min="12796" max="12802" width="12.6640625" style="131" customWidth="1"/>
    <col min="12803" max="12804" width="13.6640625" style="131" customWidth="1"/>
    <col min="12805" max="12805" width="12.6640625" style="131" customWidth="1"/>
    <col min="12806" max="12806" width="13.6640625" style="131" customWidth="1"/>
    <col min="12807" max="12807" width="9.109375" style="131"/>
    <col min="12808" max="12808" width="16.33203125" style="131" customWidth="1"/>
    <col min="12809" max="13047" width="9.109375" style="131"/>
    <col min="13048" max="13049" width="20.6640625" style="131" customWidth="1"/>
    <col min="13050" max="13050" width="38.44140625" style="131" customWidth="1"/>
    <col min="13051" max="13051" width="8.6640625" style="131" customWidth="1"/>
    <col min="13052" max="13058" width="12.6640625" style="131" customWidth="1"/>
    <col min="13059" max="13060" width="13.6640625" style="131" customWidth="1"/>
    <col min="13061" max="13061" width="12.6640625" style="131" customWidth="1"/>
    <col min="13062" max="13062" width="13.6640625" style="131" customWidth="1"/>
    <col min="13063" max="13063" width="9.109375" style="131"/>
    <col min="13064" max="13064" width="16.33203125" style="131" customWidth="1"/>
    <col min="13065" max="13303" width="9.109375" style="131"/>
    <col min="13304" max="13305" width="20.6640625" style="131" customWidth="1"/>
    <col min="13306" max="13306" width="38.44140625" style="131" customWidth="1"/>
    <col min="13307" max="13307" width="8.6640625" style="131" customWidth="1"/>
    <col min="13308" max="13314" width="12.6640625" style="131" customWidth="1"/>
    <col min="13315" max="13316" width="13.6640625" style="131" customWidth="1"/>
    <col min="13317" max="13317" width="12.6640625" style="131" customWidth="1"/>
    <col min="13318" max="13318" width="13.6640625" style="131" customWidth="1"/>
    <col min="13319" max="13319" width="9.109375" style="131"/>
    <col min="13320" max="13320" width="16.33203125" style="131" customWidth="1"/>
    <col min="13321" max="13559" width="9.109375" style="131"/>
    <col min="13560" max="13561" width="20.6640625" style="131" customWidth="1"/>
    <col min="13562" max="13562" width="38.44140625" style="131" customWidth="1"/>
    <col min="13563" max="13563" width="8.6640625" style="131" customWidth="1"/>
    <col min="13564" max="13570" width="12.6640625" style="131" customWidth="1"/>
    <col min="13571" max="13572" width="13.6640625" style="131" customWidth="1"/>
    <col min="13573" max="13573" width="12.6640625" style="131" customWidth="1"/>
    <col min="13574" max="13574" width="13.6640625" style="131" customWidth="1"/>
    <col min="13575" max="13575" width="9.109375" style="131"/>
    <col min="13576" max="13576" width="16.33203125" style="131" customWidth="1"/>
    <col min="13577" max="13815" width="9.109375" style="131"/>
    <col min="13816" max="13817" width="20.6640625" style="131" customWidth="1"/>
    <col min="13818" max="13818" width="38.44140625" style="131" customWidth="1"/>
    <col min="13819" max="13819" width="8.6640625" style="131" customWidth="1"/>
    <col min="13820" max="13826" width="12.6640625" style="131" customWidth="1"/>
    <col min="13827" max="13828" width="13.6640625" style="131" customWidth="1"/>
    <col min="13829" max="13829" width="12.6640625" style="131" customWidth="1"/>
    <col min="13830" max="13830" width="13.6640625" style="131" customWidth="1"/>
    <col min="13831" max="13831" width="9.109375" style="131"/>
    <col min="13832" max="13832" width="16.33203125" style="131" customWidth="1"/>
    <col min="13833" max="14071" width="9.109375" style="131"/>
    <col min="14072" max="14073" width="20.6640625" style="131" customWidth="1"/>
    <col min="14074" max="14074" width="38.44140625" style="131" customWidth="1"/>
    <col min="14075" max="14075" width="8.6640625" style="131" customWidth="1"/>
    <col min="14076" max="14082" width="12.6640625" style="131" customWidth="1"/>
    <col min="14083" max="14084" width="13.6640625" style="131" customWidth="1"/>
    <col min="14085" max="14085" width="12.6640625" style="131" customWidth="1"/>
    <col min="14086" max="14086" width="13.6640625" style="131" customWidth="1"/>
    <col min="14087" max="14087" width="9.109375" style="131"/>
    <col min="14088" max="14088" width="16.33203125" style="131" customWidth="1"/>
    <col min="14089" max="14327" width="9.109375" style="131"/>
    <col min="14328" max="14329" width="20.6640625" style="131" customWidth="1"/>
    <col min="14330" max="14330" width="38.44140625" style="131" customWidth="1"/>
    <col min="14331" max="14331" width="8.6640625" style="131" customWidth="1"/>
    <col min="14332" max="14338" width="12.6640625" style="131" customWidth="1"/>
    <col min="14339" max="14340" width="13.6640625" style="131" customWidth="1"/>
    <col min="14341" max="14341" width="12.6640625" style="131" customWidth="1"/>
    <col min="14342" max="14342" width="13.6640625" style="131" customWidth="1"/>
    <col min="14343" max="14343" width="9.109375" style="131"/>
    <col min="14344" max="14344" width="16.33203125" style="131" customWidth="1"/>
    <col min="14345" max="14583" width="9.109375" style="131"/>
    <col min="14584" max="14585" width="20.6640625" style="131" customWidth="1"/>
    <col min="14586" max="14586" width="38.44140625" style="131" customWidth="1"/>
    <col min="14587" max="14587" width="8.6640625" style="131" customWidth="1"/>
    <col min="14588" max="14594" width="12.6640625" style="131" customWidth="1"/>
    <col min="14595" max="14596" width="13.6640625" style="131" customWidth="1"/>
    <col min="14597" max="14597" width="12.6640625" style="131" customWidth="1"/>
    <col min="14598" max="14598" width="13.6640625" style="131" customWidth="1"/>
    <col min="14599" max="14599" width="9.109375" style="131"/>
    <col min="14600" max="14600" width="16.33203125" style="131" customWidth="1"/>
    <col min="14601" max="14839" width="9.109375" style="131"/>
    <col min="14840" max="14841" width="20.6640625" style="131" customWidth="1"/>
    <col min="14842" max="14842" width="38.44140625" style="131" customWidth="1"/>
    <col min="14843" max="14843" width="8.6640625" style="131" customWidth="1"/>
    <col min="14844" max="14850" width="12.6640625" style="131" customWidth="1"/>
    <col min="14851" max="14852" width="13.6640625" style="131" customWidth="1"/>
    <col min="14853" max="14853" width="12.6640625" style="131" customWidth="1"/>
    <col min="14854" max="14854" width="13.6640625" style="131" customWidth="1"/>
    <col min="14855" max="14855" width="9.109375" style="131"/>
    <col min="14856" max="14856" width="16.33203125" style="131" customWidth="1"/>
    <col min="14857" max="15095" width="9.109375" style="131"/>
    <col min="15096" max="15097" width="20.6640625" style="131" customWidth="1"/>
    <col min="15098" max="15098" width="38.44140625" style="131" customWidth="1"/>
    <col min="15099" max="15099" width="8.6640625" style="131" customWidth="1"/>
    <col min="15100" max="15106" width="12.6640625" style="131" customWidth="1"/>
    <col min="15107" max="15108" width="13.6640625" style="131" customWidth="1"/>
    <col min="15109" max="15109" width="12.6640625" style="131" customWidth="1"/>
    <col min="15110" max="15110" width="13.6640625" style="131" customWidth="1"/>
    <col min="15111" max="15111" width="9.109375" style="131"/>
    <col min="15112" max="15112" width="16.33203125" style="131" customWidth="1"/>
    <col min="15113" max="15351" width="9.109375" style="131"/>
    <col min="15352" max="15353" width="20.6640625" style="131" customWidth="1"/>
    <col min="15354" max="15354" width="38.44140625" style="131" customWidth="1"/>
    <col min="15355" max="15355" width="8.6640625" style="131" customWidth="1"/>
    <col min="15356" max="15362" width="12.6640625" style="131" customWidth="1"/>
    <col min="15363" max="15364" width="13.6640625" style="131" customWidth="1"/>
    <col min="15365" max="15365" width="12.6640625" style="131" customWidth="1"/>
    <col min="15366" max="15366" width="13.6640625" style="131" customWidth="1"/>
    <col min="15367" max="15367" width="9.109375" style="131"/>
    <col min="15368" max="15368" width="16.33203125" style="131" customWidth="1"/>
    <col min="15369" max="15607" width="9.109375" style="131"/>
    <col min="15608" max="15609" width="20.6640625" style="131" customWidth="1"/>
    <col min="15610" max="15610" width="38.44140625" style="131" customWidth="1"/>
    <col min="15611" max="15611" width="8.6640625" style="131" customWidth="1"/>
    <col min="15612" max="15618" width="12.6640625" style="131" customWidth="1"/>
    <col min="15619" max="15620" width="13.6640625" style="131" customWidth="1"/>
    <col min="15621" max="15621" width="12.6640625" style="131" customWidth="1"/>
    <col min="15622" max="15622" width="13.6640625" style="131" customWidth="1"/>
    <col min="15623" max="15623" width="9.109375" style="131"/>
    <col min="15624" max="15624" width="16.33203125" style="131" customWidth="1"/>
    <col min="15625" max="15863" width="9.109375" style="131"/>
    <col min="15864" max="15865" width="20.6640625" style="131" customWidth="1"/>
    <col min="15866" max="15866" width="38.44140625" style="131" customWidth="1"/>
    <col min="15867" max="15867" width="8.6640625" style="131" customWidth="1"/>
    <col min="15868" max="15874" width="12.6640625" style="131" customWidth="1"/>
    <col min="15875" max="15876" width="13.6640625" style="131" customWidth="1"/>
    <col min="15877" max="15877" width="12.6640625" style="131" customWidth="1"/>
    <col min="15878" max="15878" width="13.6640625" style="131" customWidth="1"/>
    <col min="15879" max="15879" width="9.109375" style="131"/>
    <col min="15880" max="15880" width="16.33203125" style="131" customWidth="1"/>
    <col min="15881" max="16119" width="9.109375" style="131"/>
    <col min="16120" max="16121" width="20.6640625" style="131" customWidth="1"/>
    <col min="16122" max="16122" width="38.44140625" style="131" customWidth="1"/>
    <col min="16123" max="16123" width="8.6640625" style="131" customWidth="1"/>
    <col min="16124" max="16130" width="12.6640625" style="131" customWidth="1"/>
    <col min="16131" max="16132" width="13.6640625" style="131" customWidth="1"/>
    <col min="16133" max="16133" width="12.6640625" style="131" customWidth="1"/>
    <col min="16134" max="16134" width="13.6640625" style="131" customWidth="1"/>
    <col min="16135" max="16135" width="9.109375" style="131"/>
    <col min="16136" max="16136" width="16.33203125" style="131" customWidth="1"/>
    <col min="16137" max="16384" width="9.109375" style="131"/>
  </cols>
  <sheetData>
    <row r="1" spans="1:8" s="136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s="136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20.100000000000001" customHeight="1">
      <c r="A3" s="28" t="str">
        <f ca="1">MID(CELL("filename",A1),FIND("]",CELL("filename",A1))+1,255)</f>
        <v>Conference Room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3.8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6.4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 s="153" customFormat="1">
      <c r="A7" s="45" t="s">
        <v>121</v>
      </c>
      <c r="B7" s="46" t="s">
        <v>141</v>
      </c>
      <c r="C7" s="47" t="s">
        <v>72</v>
      </c>
      <c r="D7" s="145">
        <v>1</v>
      </c>
      <c r="E7" s="48">
        <v>0</v>
      </c>
      <c r="F7" s="49">
        <f t="shared" ref="F7" si="0">D7*E7</f>
        <v>0</v>
      </c>
      <c r="G7" s="50"/>
      <c r="H7" s="50"/>
    </row>
    <row r="8" spans="1:8" s="153" customFormat="1">
      <c r="A8" s="45" t="s">
        <v>139</v>
      </c>
      <c r="B8" s="46" t="s">
        <v>138</v>
      </c>
      <c r="C8" s="47" t="s">
        <v>140</v>
      </c>
      <c r="D8" s="145">
        <v>1</v>
      </c>
      <c r="E8" s="48">
        <v>0</v>
      </c>
      <c r="F8" s="49">
        <f>D8*E8</f>
        <v>0</v>
      </c>
      <c r="G8" s="50"/>
      <c r="H8" s="50"/>
    </row>
    <row r="9" spans="1:8" s="153" customFormat="1">
      <c r="A9" s="45" t="s">
        <v>69</v>
      </c>
      <c r="B9" s="46" t="s">
        <v>69</v>
      </c>
      <c r="C9" s="47" t="s">
        <v>74</v>
      </c>
      <c r="D9" s="145">
        <v>1</v>
      </c>
      <c r="E9" s="52" t="s">
        <v>37</v>
      </c>
      <c r="F9" s="55" t="s">
        <v>37</v>
      </c>
      <c r="G9" s="56"/>
      <c r="H9" s="56"/>
    </row>
    <row r="10" spans="1:8">
      <c r="A10" s="60"/>
      <c r="B10" s="61"/>
      <c r="C10" s="62"/>
      <c r="D10" s="147"/>
      <c r="E10" s="67" t="s">
        <v>20</v>
      </c>
      <c r="F10" s="65">
        <f>SUM(F7:F9)</f>
        <v>0</v>
      </c>
      <c r="G10" s="66"/>
      <c r="H10" s="66"/>
    </row>
    <row r="11" spans="1:8">
      <c r="A11" s="60"/>
      <c r="B11" s="61"/>
      <c r="C11" s="62"/>
      <c r="D11" s="147"/>
      <c r="E11" s="64"/>
      <c r="F11" s="65"/>
      <c r="G11" s="66"/>
      <c r="H11" s="66"/>
    </row>
    <row r="12" spans="1:8" s="154" customFormat="1">
      <c r="A12" s="68" t="s">
        <v>31</v>
      </c>
      <c r="B12" s="69"/>
      <c r="C12" s="70"/>
      <c r="D12" s="149"/>
      <c r="E12" s="72"/>
      <c r="F12" s="73"/>
      <c r="G12" s="50"/>
      <c r="H12" s="50"/>
    </row>
    <row r="13" spans="1:8" s="153" customFormat="1">
      <c r="A13" s="45" t="s">
        <v>121</v>
      </c>
      <c r="B13" s="46" t="s">
        <v>132</v>
      </c>
      <c r="C13" s="47" t="s">
        <v>131</v>
      </c>
      <c r="D13" s="145">
        <v>1</v>
      </c>
      <c r="E13" s="48">
        <v>0</v>
      </c>
      <c r="F13" s="49">
        <f>D13*E13</f>
        <v>0</v>
      </c>
      <c r="G13" s="50"/>
      <c r="H13" s="50"/>
    </row>
    <row r="14" spans="1:8" s="154" customFormat="1">
      <c r="A14" s="88"/>
      <c r="B14" s="89"/>
      <c r="C14" s="90"/>
      <c r="D14" s="143"/>
      <c r="E14" s="91" t="s">
        <v>20</v>
      </c>
      <c r="F14" s="87">
        <f>SUM(F13:F13)</f>
        <v>0</v>
      </c>
      <c r="G14" s="50"/>
      <c r="H14" s="50"/>
    </row>
    <row r="15" spans="1:8" s="154" customFormat="1">
      <c r="A15" s="88"/>
      <c r="B15" s="89"/>
      <c r="C15" s="90"/>
      <c r="D15" s="143"/>
      <c r="E15" s="86"/>
      <c r="F15" s="87"/>
      <c r="G15" s="50"/>
      <c r="H15" s="50"/>
    </row>
    <row r="16" spans="1:8" s="155" customFormat="1">
      <c r="A16" s="24" t="s">
        <v>32</v>
      </c>
      <c r="B16" s="92"/>
      <c r="C16" s="93"/>
      <c r="D16" s="150"/>
      <c r="E16" s="95"/>
      <c r="F16" s="96"/>
      <c r="G16" s="97"/>
      <c r="H16" s="97"/>
    </row>
    <row r="17" spans="1:8" s="140" customFormat="1">
      <c r="A17" s="45" t="s">
        <v>46</v>
      </c>
      <c r="B17" s="51" t="s">
        <v>134</v>
      </c>
      <c r="C17" s="47" t="s">
        <v>135</v>
      </c>
      <c r="D17" s="144">
        <v>1</v>
      </c>
      <c r="E17" s="98">
        <v>0</v>
      </c>
      <c r="F17" s="99">
        <f t="shared" ref="F17:F19" si="1">D17*E17</f>
        <v>0</v>
      </c>
      <c r="G17" s="66"/>
      <c r="H17" s="66"/>
    </row>
    <row r="18" spans="1:8" s="140" customFormat="1">
      <c r="A18" s="45" t="s">
        <v>46</v>
      </c>
      <c r="B18" s="51" t="s">
        <v>136</v>
      </c>
      <c r="C18" s="47" t="s">
        <v>137</v>
      </c>
      <c r="D18" s="144">
        <v>1</v>
      </c>
      <c r="E18" s="98">
        <v>0</v>
      </c>
      <c r="F18" s="99">
        <f t="shared" ref="F18" si="2">D18*E18</f>
        <v>0</v>
      </c>
      <c r="G18" s="66"/>
      <c r="H18" s="66"/>
    </row>
    <row r="19" spans="1:8" s="140" customFormat="1">
      <c r="A19" s="45" t="s">
        <v>46</v>
      </c>
      <c r="B19" s="51" t="s">
        <v>133</v>
      </c>
      <c r="C19" s="47" t="s">
        <v>109</v>
      </c>
      <c r="D19" s="144">
        <v>1</v>
      </c>
      <c r="E19" s="98">
        <v>0</v>
      </c>
      <c r="F19" s="99">
        <f t="shared" si="1"/>
        <v>0</v>
      </c>
      <c r="G19" s="66"/>
      <c r="H19" s="66"/>
    </row>
    <row r="20" spans="1:8" s="155" customFormat="1">
      <c r="A20" s="74"/>
      <c r="B20" s="75"/>
      <c r="C20" s="47"/>
      <c r="D20" s="141"/>
      <c r="E20" s="101" t="s">
        <v>20</v>
      </c>
      <c r="F20" s="100">
        <f>SUM(F17:F19)</f>
        <v>0</v>
      </c>
      <c r="G20" s="97"/>
      <c r="H20" s="97"/>
    </row>
    <row r="21" spans="1:8" s="155" customFormat="1">
      <c r="A21" s="74"/>
      <c r="B21" s="75"/>
      <c r="C21" s="47"/>
      <c r="D21" s="141"/>
      <c r="E21" s="76"/>
      <c r="F21" s="100"/>
      <c r="G21" s="97"/>
      <c r="H21" s="97"/>
    </row>
    <row r="22" spans="1:8">
      <c r="A22" s="38" t="s">
        <v>7</v>
      </c>
      <c r="B22" s="39"/>
      <c r="C22" s="102"/>
      <c r="D22" s="151"/>
      <c r="E22" s="103"/>
      <c r="F22" s="104"/>
      <c r="G22" s="105"/>
      <c r="H22" s="105"/>
    </row>
    <row r="23" spans="1:8" s="140" customFormat="1">
      <c r="A23" s="45" t="s">
        <v>44</v>
      </c>
      <c r="B23" s="51" t="s">
        <v>143</v>
      </c>
      <c r="C23" s="47" t="s">
        <v>77</v>
      </c>
      <c r="D23" s="144">
        <v>1</v>
      </c>
      <c r="E23" s="98">
        <v>0</v>
      </c>
      <c r="F23" s="99">
        <f t="shared" ref="F23" si="3">D23*E23</f>
        <v>0</v>
      </c>
      <c r="G23" s="66"/>
      <c r="H23" s="66"/>
    </row>
    <row r="24" spans="1:8" s="155" customFormat="1" ht="39.6">
      <c r="A24" s="217" t="s">
        <v>38</v>
      </c>
      <c r="B24" s="110" t="s">
        <v>39</v>
      </c>
      <c r="C24" s="111" t="s">
        <v>40</v>
      </c>
      <c r="D24" s="146">
        <v>1</v>
      </c>
      <c r="E24" s="76">
        <v>0</v>
      </c>
      <c r="F24" s="100">
        <f t="shared" ref="F24:F26" si="4">D24*E24</f>
        <v>0</v>
      </c>
      <c r="G24" s="97"/>
      <c r="H24" s="97"/>
    </row>
    <row r="25" spans="1:8" s="155" customFormat="1" ht="26.4">
      <c r="A25" s="217" t="s">
        <v>38</v>
      </c>
      <c r="B25" s="110" t="s">
        <v>39</v>
      </c>
      <c r="C25" s="111" t="s">
        <v>41</v>
      </c>
      <c r="D25" s="141">
        <v>1</v>
      </c>
      <c r="E25" s="76">
        <v>0</v>
      </c>
      <c r="F25" s="100">
        <f>D25*E25</f>
        <v>0</v>
      </c>
      <c r="G25" s="97"/>
      <c r="H25" s="97"/>
    </row>
    <row r="26" spans="1:8" s="155" customFormat="1" ht="52.8">
      <c r="A26" s="217" t="s">
        <v>38</v>
      </c>
      <c r="B26" s="110" t="s">
        <v>39</v>
      </c>
      <c r="C26" s="111" t="s">
        <v>42</v>
      </c>
      <c r="D26" s="141">
        <v>1</v>
      </c>
      <c r="E26" s="76">
        <v>0</v>
      </c>
      <c r="F26" s="100">
        <f t="shared" si="4"/>
        <v>0</v>
      </c>
      <c r="G26" s="97"/>
      <c r="H26" s="97"/>
    </row>
    <row r="27" spans="1:8">
      <c r="A27" s="60"/>
      <c r="B27" s="61"/>
      <c r="C27" s="62"/>
      <c r="D27" s="147"/>
      <c r="E27" s="67" t="s">
        <v>20</v>
      </c>
      <c r="F27" s="65">
        <f>SUM(F23:F26)</f>
        <v>0</v>
      </c>
      <c r="G27" s="66"/>
      <c r="H27" s="66"/>
    </row>
    <row r="28" spans="1:8">
      <c r="A28" s="60"/>
      <c r="B28" s="61"/>
      <c r="C28" s="62"/>
      <c r="D28" s="147"/>
      <c r="E28" s="64"/>
      <c r="F28" s="65"/>
      <c r="G28" s="66"/>
      <c r="H28" s="66"/>
    </row>
    <row r="29" spans="1:8">
      <c r="A29" s="38" t="s">
        <v>22</v>
      </c>
      <c r="B29" s="39"/>
      <c r="C29" s="102"/>
      <c r="D29" s="103"/>
      <c r="E29" s="103"/>
      <c r="F29" s="104"/>
      <c r="G29" s="105"/>
      <c r="H29" s="105"/>
    </row>
    <row r="30" spans="1:8">
      <c r="A30" s="60"/>
      <c r="B30" s="61"/>
      <c r="C30" s="62"/>
      <c r="D30" s="63"/>
      <c r="E30" s="67" t="s">
        <v>21</v>
      </c>
      <c r="F30" s="65">
        <f>SUM(F10,F14,F20,F27)</f>
        <v>0</v>
      </c>
      <c r="G30" s="66"/>
      <c r="H30" s="66"/>
    </row>
    <row r="31" spans="1:8">
      <c r="A31" s="112"/>
      <c r="B31" s="113"/>
      <c r="C31" s="62"/>
      <c r="D31" s="63"/>
      <c r="E31" s="64"/>
      <c r="F31" s="65"/>
      <c r="G31" s="66"/>
      <c r="H31" s="66"/>
    </row>
    <row r="32" spans="1:8">
      <c r="A32" s="38" t="s">
        <v>8</v>
      </c>
      <c r="B32" s="39"/>
      <c r="C32" s="102"/>
      <c r="D32" s="114" t="s">
        <v>17</v>
      </c>
      <c r="E32" s="103" t="s">
        <v>18</v>
      </c>
      <c r="F32" s="104"/>
      <c r="G32" s="105"/>
      <c r="H32" s="105"/>
    </row>
    <row r="33" spans="1:8">
      <c r="A33" s="112"/>
      <c r="B33" s="113" t="s">
        <v>9</v>
      </c>
      <c r="C33" s="62"/>
      <c r="D33" s="63">
        <v>0</v>
      </c>
      <c r="E33" s="76">
        <v>0</v>
      </c>
      <c r="F33" s="65">
        <f>D33*E33</f>
        <v>0</v>
      </c>
      <c r="G33" s="66"/>
      <c r="H33" s="66"/>
    </row>
    <row r="34" spans="1:8">
      <c r="A34" s="112"/>
      <c r="B34" s="113" t="s">
        <v>10</v>
      </c>
      <c r="C34" s="62"/>
      <c r="D34" s="63">
        <v>0</v>
      </c>
      <c r="E34" s="76">
        <v>0</v>
      </c>
      <c r="F34" s="65">
        <f t="shared" ref="F34:F40" si="5">D34*E34</f>
        <v>0</v>
      </c>
      <c r="G34" s="66"/>
      <c r="H34" s="66"/>
    </row>
    <row r="35" spans="1:8">
      <c r="A35" s="112"/>
      <c r="B35" s="113" t="s">
        <v>11</v>
      </c>
      <c r="C35" s="62"/>
      <c r="D35" s="63">
        <v>0</v>
      </c>
      <c r="E35" s="76">
        <v>0</v>
      </c>
      <c r="F35" s="65">
        <f t="shared" si="5"/>
        <v>0</v>
      </c>
      <c r="G35" s="66"/>
      <c r="H35" s="66"/>
    </row>
    <row r="36" spans="1:8">
      <c r="A36" s="112"/>
      <c r="B36" s="113" t="s">
        <v>12</v>
      </c>
      <c r="C36" s="62"/>
      <c r="D36" s="63">
        <v>0</v>
      </c>
      <c r="E36" s="76">
        <v>0</v>
      </c>
      <c r="F36" s="65">
        <f t="shared" si="5"/>
        <v>0</v>
      </c>
      <c r="G36" s="66"/>
      <c r="H36" s="66"/>
    </row>
    <row r="37" spans="1:8">
      <c r="A37" s="112"/>
      <c r="B37" s="113" t="s">
        <v>13</v>
      </c>
      <c r="C37" s="62"/>
      <c r="D37" s="63">
        <v>0</v>
      </c>
      <c r="E37" s="76">
        <v>0</v>
      </c>
      <c r="F37" s="65">
        <f t="shared" si="5"/>
        <v>0</v>
      </c>
      <c r="G37" s="66"/>
      <c r="H37" s="66"/>
    </row>
    <row r="38" spans="1:8">
      <c r="A38" s="112"/>
      <c r="B38" s="113" t="s">
        <v>14</v>
      </c>
      <c r="C38" s="62"/>
      <c r="D38" s="63">
        <v>0</v>
      </c>
      <c r="E38" s="76">
        <v>0</v>
      </c>
      <c r="F38" s="65">
        <f t="shared" si="5"/>
        <v>0</v>
      </c>
      <c r="G38" s="66"/>
      <c r="H38" s="66"/>
    </row>
    <row r="39" spans="1:8" s="136" customFormat="1">
      <c r="A39" s="112"/>
      <c r="B39" s="113" t="s">
        <v>15</v>
      </c>
      <c r="C39" s="62" t="s">
        <v>16</v>
      </c>
      <c r="D39" s="63">
        <v>0</v>
      </c>
      <c r="E39" s="64"/>
      <c r="F39" s="65">
        <f t="shared" si="5"/>
        <v>0</v>
      </c>
      <c r="G39" s="66"/>
      <c r="H39" s="66"/>
    </row>
    <row r="40" spans="1:8" s="136" customFormat="1">
      <c r="A40" s="115"/>
      <c r="B40" s="116" t="s">
        <v>15</v>
      </c>
      <c r="C40" s="117" t="s">
        <v>16</v>
      </c>
      <c r="D40" s="118">
        <v>0</v>
      </c>
      <c r="E40" s="119"/>
      <c r="F40" s="65">
        <f t="shared" si="5"/>
        <v>0</v>
      </c>
      <c r="G40" s="66"/>
      <c r="H40" s="66"/>
    </row>
    <row r="41" spans="1:8">
      <c r="A41" s="120"/>
      <c r="B41" s="121"/>
      <c r="C41" s="122"/>
      <c r="D41" s="123"/>
      <c r="E41" s="124"/>
      <c r="F41" s="125"/>
      <c r="G41" s="66"/>
      <c r="H41" s="66"/>
    </row>
    <row r="42" spans="1:8">
      <c r="A42" s="38" t="s">
        <v>19</v>
      </c>
      <c r="B42" s="39"/>
      <c r="C42" s="102"/>
      <c r="D42" s="103"/>
      <c r="E42" s="103"/>
      <c r="F42" s="104"/>
      <c r="G42" s="105"/>
      <c r="H42" s="105"/>
    </row>
    <row r="43" spans="1:8">
      <c r="A43" s="112"/>
      <c r="B43" s="113" t="s">
        <v>19</v>
      </c>
      <c r="C43" s="62"/>
      <c r="D43" s="63"/>
      <c r="E43" s="64"/>
      <c r="F43" s="65">
        <v>0</v>
      </c>
      <c r="G43" s="66"/>
      <c r="H43" s="66"/>
    </row>
    <row r="44" spans="1:8">
      <c r="A44" s="120"/>
      <c r="B44" s="121"/>
      <c r="C44" s="122"/>
      <c r="D44" s="123"/>
      <c r="E44" s="124"/>
      <c r="F44" s="125"/>
      <c r="G44" s="66"/>
      <c r="H44" s="66"/>
    </row>
    <row r="45" spans="1:8">
      <c r="A45" s="38" t="s">
        <v>25</v>
      </c>
      <c r="B45" s="39"/>
      <c r="C45" s="102"/>
      <c r="D45" s="103"/>
      <c r="E45" s="103"/>
      <c r="F45" s="104"/>
      <c r="G45" s="105"/>
      <c r="H45" s="105"/>
    </row>
    <row r="46" spans="1:8">
      <c r="A46" s="112"/>
      <c r="B46" s="113" t="s">
        <v>26</v>
      </c>
      <c r="C46" s="62"/>
      <c r="D46" s="63"/>
      <c r="E46" s="64"/>
      <c r="F46" s="100">
        <v>0</v>
      </c>
      <c r="G46" s="97"/>
      <c r="H46" s="97"/>
    </row>
    <row r="47" spans="1:8">
      <c r="A47" s="112"/>
      <c r="B47" s="113" t="s">
        <v>27</v>
      </c>
      <c r="C47" s="62"/>
      <c r="D47" s="63"/>
      <c r="E47" s="64"/>
      <c r="F47" s="100">
        <v>0</v>
      </c>
      <c r="G47" s="97"/>
      <c r="H47" s="97"/>
    </row>
    <row r="48" spans="1:8">
      <c r="A48" s="112"/>
      <c r="B48" s="113" t="s">
        <v>28</v>
      </c>
      <c r="C48" s="62"/>
      <c r="D48" s="63"/>
      <c r="E48" s="64"/>
      <c r="F48" s="100">
        <v>0</v>
      </c>
      <c r="G48" s="97"/>
      <c r="H48" s="97"/>
    </row>
    <row r="49" spans="1:8">
      <c r="A49" s="120"/>
      <c r="B49" s="121"/>
      <c r="C49" s="122"/>
      <c r="D49" s="123"/>
      <c r="E49" s="124"/>
      <c r="F49" s="125"/>
      <c r="G49" s="66"/>
      <c r="H49" s="66"/>
    </row>
    <row r="50" spans="1:8">
      <c r="A50" s="38" t="s">
        <v>23</v>
      </c>
      <c r="B50" s="39"/>
      <c r="C50" s="102"/>
      <c r="D50" s="103"/>
      <c r="E50" s="103"/>
      <c r="F50" s="104"/>
      <c r="G50" s="105"/>
      <c r="H50" s="105"/>
    </row>
    <row r="51" spans="1:8" ht="13.8" thickBot="1">
      <c r="A51" s="126"/>
      <c r="B51" s="127"/>
      <c r="C51" s="128"/>
      <c r="D51" s="129"/>
      <c r="E51" s="295" t="s">
        <v>24</v>
      </c>
      <c r="F51" s="130">
        <f>SUM(F30,F33:F40,F43,F46:F48)</f>
        <v>0</v>
      </c>
      <c r="G51" s="66"/>
      <c r="H51" s="66"/>
    </row>
    <row r="52" spans="1:8" s="26" customFormat="1" ht="14.4">
      <c r="B52" s="136"/>
      <c r="C52" s="137"/>
      <c r="D52" s="136"/>
      <c r="E52" s="136"/>
      <c r="F52" s="136"/>
      <c r="G52" s="138"/>
      <c r="H52" s="138"/>
    </row>
    <row r="53" spans="1:8">
      <c r="A53" s="23" t="s">
        <v>329</v>
      </c>
      <c r="E53" s="134"/>
      <c r="F53" s="134"/>
      <c r="G53" s="135"/>
      <c r="H53" s="135"/>
    </row>
    <row r="54" spans="1:8" s="136" customFormat="1" ht="18" customHeight="1">
      <c r="C54" s="137"/>
      <c r="G54" s="138"/>
      <c r="H54" s="138"/>
    </row>
    <row r="55" spans="1:8">
      <c r="A55" s="136"/>
      <c r="B55" s="136"/>
      <c r="C55" s="137"/>
      <c r="D55" s="139"/>
      <c r="E55" s="136"/>
      <c r="F55" s="136"/>
      <c r="G55" s="138"/>
      <c r="H55" s="138"/>
    </row>
    <row r="56" spans="1:8" s="136" customFormat="1">
      <c r="C56" s="137"/>
      <c r="D56" s="139"/>
      <c r="G56" s="138"/>
      <c r="H56" s="138"/>
    </row>
  </sheetData>
  <sheetProtection algorithmName="SHA-512" hashValue="P0wEAeFiDw/N2ZoV3SuhMOYQ1+1+lS9ojq7FJP0AaR62fdz5r5IeER3uBeHQB3xMej3mdJ9TA712vE+H7YM1Hw==" saltValue="xiShQxl8zzl+5eOathLfwA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4" fitToHeight="0" orientation="portrait" r:id="rId1"/>
  <headerFooter>
    <oddHeader>&amp;C&amp;"-,Bold"&amp;14&amp;KFF0000Attachment C</oddHeader>
    <oddFooter>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1355-0377-441A-A042-0B2BAEC20194}">
  <sheetPr>
    <pageSetUpPr fitToPage="1"/>
  </sheetPr>
  <dimension ref="A1:L83"/>
  <sheetViews>
    <sheetView topLeftCell="A2" zoomScaleNormal="100" zoomScaleSheetLayoutView="100" workbookViewId="0">
      <selection activeCell="A17" sqref="A17:XFD17"/>
    </sheetView>
  </sheetViews>
  <sheetFormatPr defaultRowHeight="13.2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9" width="16.33203125" style="131" customWidth="1"/>
    <col min="10" max="247" width="9.109375" style="131"/>
    <col min="248" max="249" width="20.6640625" style="131" customWidth="1"/>
    <col min="250" max="250" width="38.44140625" style="131" customWidth="1"/>
    <col min="251" max="251" width="8.6640625" style="131" customWidth="1"/>
    <col min="252" max="258" width="12.6640625" style="131" customWidth="1"/>
    <col min="259" max="260" width="13.6640625" style="131" customWidth="1"/>
    <col min="261" max="261" width="12.6640625" style="131" customWidth="1"/>
    <col min="262" max="262" width="13.6640625" style="131" customWidth="1"/>
    <col min="263" max="263" width="9.109375" style="131"/>
    <col min="264" max="264" width="16.33203125" style="131" customWidth="1"/>
    <col min="265" max="503" width="9.109375" style="131"/>
    <col min="504" max="505" width="20.6640625" style="131" customWidth="1"/>
    <col min="506" max="506" width="38.44140625" style="131" customWidth="1"/>
    <col min="507" max="507" width="8.6640625" style="131" customWidth="1"/>
    <col min="508" max="514" width="12.6640625" style="131" customWidth="1"/>
    <col min="515" max="516" width="13.6640625" style="131" customWidth="1"/>
    <col min="517" max="517" width="12.6640625" style="131" customWidth="1"/>
    <col min="518" max="518" width="13.6640625" style="131" customWidth="1"/>
    <col min="519" max="519" width="9.109375" style="131"/>
    <col min="520" max="520" width="16.33203125" style="131" customWidth="1"/>
    <col min="521" max="759" width="9.109375" style="131"/>
    <col min="760" max="761" width="20.6640625" style="131" customWidth="1"/>
    <col min="762" max="762" width="38.44140625" style="131" customWidth="1"/>
    <col min="763" max="763" width="8.6640625" style="131" customWidth="1"/>
    <col min="764" max="770" width="12.6640625" style="131" customWidth="1"/>
    <col min="771" max="772" width="13.6640625" style="131" customWidth="1"/>
    <col min="773" max="773" width="12.6640625" style="131" customWidth="1"/>
    <col min="774" max="774" width="13.6640625" style="131" customWidth="1"/>
    <col min="775" max="775" width="9.109375" style="131"/>
    <col min="776" max="776" width="16.33203125" style="131" customWidth="1"/>
    <col min="777" max="1015" width="9.109375" style="131"/>
    <col min="1016" max="1017" width="20.6640625" style="131" customWidth="1"/>
    <col min="1018" max="1018" width="38.44140625" style="131" customWidth="1"/>
    <col min="1019" max="1019" width="8.6640625" style="131" customWidth="1"/>
    <col min="1020" max="1026" width="12.6640625" style="131" customWidth="1"/>
    <col min="1027" max="1028" width="13.6640625" style="131" customWidth="1"/>
    <col min="1029" max="1029" width="12.6640625" style="131" customWidth="1"/>
    <col min="1030" max="1030" width="13.6640625" style="131" customWidth="1"/>
    <col min="1031" max="1031" width="9.109375" style="131"/>
    <col min="1032" max="1032" width="16.33203125" style="131" customWidth="1"/>
    <col min="1033" max="1271" width="9.109375" style="131"/>
    <col min="1272" max="1273" width="20.6640625" style="131" customWidth="1"/>
    <col min="1274" max="1274" width="38.44140625" style="131" customWidth="1"/>
    <col min="1275" max="1275" width="8.6640625" style="131" customWidth="1"/>
    <col min="1276" max="1282" width="12.6640625" style="131" customWidth="1"/>
    <col min="1283" max="1284" width="13.6640625" style="131" customWidth="1"/>
    <col min="1285" max="1285" width="12.6640625" style="131" customWidth="1"/>
    <col min="1286" max="1286" width="13.6640625" style="131" customWidth="1"/>
    <col min="1287" max="1287" width="9.109375" style="131"/>
    <col min="1288" max="1288" width="16.33203125" style="131" customWidth="1"/>
    <col min="1289" max="1527" width="9.109375" style="131"/>
    <col min="1528" max="1529" width="20.6640625" style="131" customWidth="1"/>
    <col min="1530" max="1530" width="38.44140625" style="131" customWidth="1"/>
    <col min="1531" max="1531" width="8.6640625" style="131" customWidth="1"/>
    <col min="1532" max="1538" width="12.6640625" style="131" customWidth="1"/>
    <col min="1539" max="1540" width="13.6640625" style="131" customWidth="1"/>
    <col min="1541" max="1541" width="12.6640625" style="131" customWidth="1"/>
    <col min="1542" max="1542" width="13.6640625" style="131" customWidth="1"/>
    <col min="1543" max="1543" width="9.109375" style="131"/>
    <col min="1544" max="1544" width="16.33203125" style="131" customWidth="1"/>
    <col min="1545" max="1783" width="9.109375" style="131"/>
    <col min="1784" max="1785" width="20.6640625" style="131" customWidth="1"/>
    <col min="1786" max="1786" width="38.44140625" style="131" customWidth="1"/>
    <col min="1787" max="1787" width="8.6640625" style="131" customWidth="1"/>
    <col min="1788" max="1794" width="12.6640625" style="131" customWidth="1"/>
    <col min="1795" max="1796" width="13.6640625" style="131" customWidth="1"/>
    <col min="1797" max="1797" width="12.6640625" style="131" customWidth="1"/>
    <col min="1798" max="1798" width="13.6640625" style="131" customWidth="1"/>
    <col min="1799" max="1799" width="9.109375" style="131"/>
    <col min="1800" max="1800" width="16.33203125" style="131" customWidth="1"/>
    <col min="1801" max="2039" width="9.109375" style="131"/>
    <col min="2040" max="2041" width="20.6640625" style="131" customWidth="1"/>
    <col min="2042" max="2042" width="38.44140625" style="131" customWidth="1"/>
    <col min="2043" max="2043" width="8.6640625" style="131" customWidth="1"/>
    <col min="2044" max="2050" width="12.6640625" style="131" customWidth="1"/>
    <col min="2051" max="2052" width="13.6640625" style="131" customWidth="1"/>
    <col min="2053" max="2053" width="12.6640625" style="131" customWidth="1"/>
    <col min="2054" max="2054" width="13.6640625" style="131" customWidth="1"/>
    <col min="2055" max="2055" width="9.109375" style="131"/>
    <col min="2056" max="2056" width="16.33203125" style="131" customWidth="1"/>
    <col min="2057" max="2295" width="9.109375" style="131"/>
    <col min="2296" max="2297" width="20.6640625" style="131" customWidth="1"/>
    <col min="2298" max="2298" width="38.44140625" style="131" customWidth="1"/>
    <col min="2299" max="2299" width="8.6640625" style="131" customWidth="1"/>
    <col min="2300" max="2306" width="12.6640625" style="131" customWidth="1"/>
    <col min="2307" max="2308" width="13.6640625" style="131" customWidth="1"/>
    <col min="2309" max="2309" width="12.6640625" style="131" customWidth="1"/>
    <col min="2310" max="2310" width="13.6640625" style="131" customWidth="1"/>
    <col min="2311" max="2311" width="9.109375" style="131"/>
    <col min="2312" max="2312" width="16.33203125" style="131" customWidth="1"/>
    <col min="2313" max="2551" width="9.109375" style="131"/>
    <col min="2552" max="2553" width="20.6640625" style="131" customWidth="1"/>
    <col min="2554" max="2554" width="38.44140625" style="131" customWidth="1"/>
    <col min="2555" max="2555" width="8.6640625" style="131" customWidth="1"/>
    <col min="2556" max="2562" width="12.6640625" style="131" customWidth="1"/>
    <col min="2563" max="2564" width="13.6640625" style="131" customWidth="1"/>
    <col min="2565" max="2565" width="12.6640625" style="131" customWidth="1"/>
    <col min="2566" max="2566" width="13.6640625" style="131" customWidth="1"/>
    <col min="2567" max="2567" width="9.109375" style="131"/>
    <col min="2568" max="2568" width="16.33203125" style="131" customWidth="1"/>
    <col min="2569" max="2807" width="9.109375" style="131"/>
    <col min="2808" max="2809" width="20.6640625" style="131" customWidth="1"/>
    <col min="2810" max="2810" width="38.44140625" style="131" customWidth="1"/>
    <col min="2811" max="2811" width="8.6640625" style="131" customWidth="1"/>
    <col min="2812" max="2818" width="12.6640625" style="131" customWidth="1"/>
    <col min="2819" max="2820" width="13.6640625" style="131" customWidth="1"/>
    <col min="2821" max="2821" width="12.6640625" style="131" customWidth="1"/>
    <col min="2822" max="2822" width="13.6640625" style="131" customWidth="1"/>
    <col min="2823" max="2823" width="9.109375" style="131"/>
    <col min="2824" max="2824" width="16.33203125" style="131" customWidth="1"/>
    <col min="2825" max="3063" width="9.109375" style="131"/>
    <col min="3064" max="3065" width="20.6640625" style="131" customWidth="1"/>
    <col min="3066" max="3066" width="38.44140625" style="131" customWidth="1"/>
    <col min="3067" max="3067" width="8.6640625" style="131" customWidth="1"/>
    <col min="3068" max="3074" width="12.6640625" style="131" customWidth="1"/>
    <col min="3075" max="3076" width="13.6640625" style="131" customWidth="1"/>
    <col min="3077" max="3077" width="12.6640625" style="131" customWidth="1"/>
    <col min="3078" max="3078" width="13.6640625" style="131" customWidth="1"/>
    <col min="3079" max="3079" width="9.109375" style="131"/>
    <col min="3080" max="3080" width="16.33203125" style="131" customWidth="1"/>
    <col min="3081" max="3319" width="9.109375" style="131"/>
    <col min="3320" max="3321" width="20.6640625" style="131" customWidth="1"/>
    <col min="3322" max="3322" width="38.44140625" style="131" customWidth="1"/>
    <col min="3323" max="3323" width="8.6640625" style="131" customWidth="1"/>
    <col min="3324" max="3330" width="12.6640625" style="131" customWidth="1"/>
    <col min="3331" max="3332" width="13.6640625" style="131" customWidth="1"/>
    <col min="3333" max="3333" width="12.6640625" style="131" customWidth="1"/>
    <col min="3334" max="3334" width="13.6640625" style="131" customWidth="1"/>
    <col min="3335" max="3335" width="9.109375" style="131"/>
    <col min="3336" max="3336" width="16.33203125" style="131" customWidth="1"/>
    <col min="3337" max="3575" width="9.109375" style="131"/>
    <col min="3576" max="3577" width="20.6640625" style="131" customWidth="1"/>
    <col min="3578" max="3578" width="38.44140625" style="131" customWidth="1"/>
    <col min="3579" max="3579" width="8.6640625" style="131" customWidth="1"/>
    <col min="3580" max="3586" width="12.6640625" style="131" customWidth="1"/>
    <col min="3587" max="3588" width="13.6640625" style="131" customWidth="1"/>
    <col min="3589" max="3589" width="12.6640625" style="131" customWidth="1"/>
    <col min="3590" max="3590" width="13.6640625" style="131" customWidth="1"/>
    <col min="3591" max="3591" width="9.109375" style="131"/>
    <col min="3592" max="3592" width="16.33203125" style="131" customWidth="1"/>
    <col min="3593" max="3831" width="9.109375" style="131"/>
    <col min="3832" max="3833" width="20.6640625" style="131" customWidth="1"/>
    <col min="3834" max="3834" width="38.44140625" style="131" customWidth="1"/>
    <col min="3835" max="3835" width="8.6640625" style="131" customWidth="1"/>
    <col min="3836" max="3842" width="12.6640625" style="131" customWidth="1"/>
    <col min="3843" max="3844" width="13.6640625" style="131" customWidth="1"/>
    <col min="3845" max="3845" width="12.6640625" style="131" customWidth="1"/>
    <col min="3846" max="3846" width="13.6640625" style="131" customWidth="1"/>
    <col min="3847" max="3847" width="9.109375" style="131"/>
    <col min="3848" max="3848" width="16.33203125" style="131" customWidth="1"/>
    <col min="3849" max="4087" width="9.109375" style="131"/>
    <col min="4088" max="4089" width="20.6640625" style="131" customWidth="1"/>
    <col min="4090" max="4090" width="38.44140625" style="131" customWidth="1"/>
    <col min="4091" max="4091" width="8.6640625" style="131" customWidth="1"/>
    <col min="4092" max="4098" width="12.6640625" style="131" customWidth="1"/>
    <col min="4099" max="4100" width="13.6640625" style="131" customWidth="1"/>
    <col min="4101" max="4101" width="12.6640625" style="131" customWidth="1"/>
    <col min="4102" max="4102" width="13.6640625" style="131" customWidth="1"/>
    <col min="4103" max="4103" width="9.109375" style="131"/>
    <col min="4104" max="4104" width="16.33203125" style="131" customWidth="1"/>
    <col min="4105" max="4343" width="9.109375" style="131"/>
    <col min="4344" max="4345" width="20.6640625" style="131" customWidth="1"/>
    <col min="4346" max="4346" width="38.44140625" style="131" customWidth="1"/>
    <col min="4347" max="4347" width="8.6640625" style="131" customWidth="1"/>
    <col min="4348" max="4354" width="12.6640625" style="131" customWidth="1"/>
    <col min="4355" max="4356" width="13.6640625" style="131" customWidth="1"/>
    <col min="4357" max="4357" width="12.6640625" style="131" customWidth="1"/>
    <col min="4358" max="4358" width="13.6640625" style="131" customWidth="1"/>
    <col min="4359" max="4359" width="9.109375" style="131"/>
    <col min="4360" max="4360" width="16.33203125" style="131" customWidth="1"/>
    <col min="4361" max="4599" width="9.109375" style="131"/>
    <col min="4600" max="4601" width="20.6640625" style="131" customWidth="1"/>
    <col min="4602" max="4602" width="38.44140625" style="131" customWidth="1"/>
    <col min="4603" max="4603" width="8.6640625" style="131" customWidth="1"/>
    <col min="4604" max="4610" width="12.6640625" style="131" customWidth="1"/>
    <col min="4611" max="4612" width="13.6640625" style="131" customWidth="1"/>
    <col min="4613" max="4613" width="12.6640625" style="131" customWidth="1"/>
    <col min="4614" max="4614" width="13.6640625" style="131" customWidth="1"/>
    <col min="4615" max="4615" width="9.109375" style="131"/>
    <col min="4616" max="4616" width="16.33203125" style="131" customWidth="1"/>
    <col min="4617" max="4855" width="9.109375" style="131"/>
    <col min="4856" max="4857" width="20.6640625" style="131" customWidth="1"/>
    <col min="4858" max="4858" width="38.44140625" style="131" customWidth="1"/>
    <col min="4859" max="4859" width="8.6640625" style="131" customWidth="1"/>
    <col min="4860" max="4866" width="12.6640625" style="131" customWidth="1"/>
    <col min="4867" max="4868" width="13.6640625" style="131" customWidth="1"/>
    <col min="4869" max="4869" width="12.6640625" style="131" customWidth="1"/>
    <col min="4870" max="4870" width="13.6640625" style="131" customWidth="1"/>
    <col min="4871" max="4871" width="9.109375" style="131"/>
    <col min="4872" max="4872" width="16.33203125" style="131" customWidth="1"/>
    <col min="4873" max="5111" width="9.109375" style="131"/>
    <col min="5112" max="5113" width="20.6640625" style="131" customWidth="1"/>
    <col min="5114" max="5114" width="38.44140625" style="131" customWidth="1"/>
    <col min="5115" max="5115" width="8.6640625" style="131" customWidth="1"/>
    <col min="5116" max="5122" width="12.6640625" style="131" customWidth="1"/>
    <col min="5123" max="5124" width="13.6640625" style="131" customWidth="1"/>
    <col min="5125" max="5125" width="12.6640625" style="131" customWidth="1"/>
    <col min="5126" max="5126" width="13.6640625" style="131" customWidth="1"/>
    <col min="5127" max="5127" width="9.109375" style="131"/>
    <col min="5128" max="5128" width="16.33203125" style="131" customWidth="1"/>
    <col min="5129" max="5367" width="9.109375" style="131"/>
    <col min="5368" max="5369" width="20.6640625" style="131" customWidth="1"/>
    <col min="5370" max="5370" width="38.44140625" style="131" customWidth="1"/>
    <col min="5371" max="5371" width="8.6640625" style="131" customWidth="1"/>
    <col min="5372" max="5378" width="12.6640625" style="131" customWidth="1"/>
    <col min="5379" max="5380" width="13.6640625" style="131" customWidth="1"/>
    <col min="5381" max="5381" width="12.6640625" style="131" customWidth="1"/>
    <col min="5382" max="5382" width="13.6640625" style="131" customWidth="1"/>
    <col min="5383" max="5383" width="9.109375" style="131"/>
    <col min="5384" max="5384" width="16.33203125" style="131" customWidth="1"/>
    <col min="5385" max="5623" width="9.109375" style="131"/>
    <col min="5624" max="5625" width="20.6640625" style="131" customWidth="1"/>
    <col min="5626" max="5626" width="38.44140625" style="131" customWidth="1"/>
    <col min="5627" max="5627" width="8.6640625" style="131" customWidth="1"/>
    <col min="5628" max="5634" width="12.6640625" style="131" customWidth="1"/>
    <col min="5635" max="5636" width="13.6640625" style="131" customWidth="1"/>
    <col min="5637" max="5637" width="12.6640625" style="131" customWidth="1"/>
    <col min="5638" max="5638" width="13.6640625" style="131" customWidth="1"/>
    <col min="5639" max="5639" width="9.109375" style="131"/>
    <col min="5640" max="5640" width="16.33203125" style="131" customWidth="1"/>
    <col min="5641" max="5879" width="9.109375" style="131"/>
    <col min="5880" max="5881" width="20.6640625" style="131" customWidth="1"/>
    <col min="5882" max="5882" width="38.44140625" style="131" customWidth="1"/>
    <col min="5883" max="5883" width="8.6640625" style="131" customWidth="1"/>
    <col min="5884" max="5890" width="12.6640625" style="131" customWidth="1"/>
    <col min="5891" max="5892" width="13.6640625" style="131" customWidth="1"/>
    <col min="5893" max="5893" width="12.6640625" style="131" customWidth="1"/>
    <col min="5894" max="5894" width="13.6640625" style="131" customWidth="1"/>
    <col min="5895" max="5895" width="9.109375" style="131"/>
    <col min="5896" max="5896" width="16.33203125" style="131" customWidth="1"/>
    <col min="5897" max="6135" width="9.109375" style="131"/>
    <col min="6136" max="6137" width="20.6640625" style="131" customWidth="1"/>
    <col min="6138" max="6138" width="38.44140625" style="131" customWidth="1"/>
    <col min="6139" max="6139" width="8.6640625" style="131" customWidth="1"/>
    <col min="6140" max="6146" width="12.6640625" style="131" customWidth="1"/>
    <col min="6147" max="6148" width="13.6640625" style="131" customWidth="1"/>
    <col min="6149" max="6149" width="12.6640625" style="131" customWidth="1"/>
    <col min="6150" max="6150" width="13.6640625" style="131" customWidth="1"/>
    <col min="6151" max="6151" width="9.109375" style="131"/>
    <col min="6152" max="6152" width="16.33203125" style="131" customWidth="1"/>
    <col min="6153" max="6391" width="9.109375" style="131"/>
    <col min="6392" max="6393" width="20.6640625" style="131" customWidth="1"/>
    <col min="6394" max="6394" width="38.44140625" style="131" customWidth="1"/>
    <col min="6395" max="6395" width="8.6640625" style="131" customWidth="1"/>
    <col min="6396" max="6402" width="12.6640625" style="131" customWidth="1"/>
    <col min="6403" max="6404" width="13.6640625" style="131" customWidth="1"/>
    <col min="6405" max="6405" width="12.6640625" style="131" customWidth="1"/>
    <col min="6406" max="6406" width="13.6640625" style="131" customWidth="1"/>
    <col min="6407" max="6407" width="9.109375" style="131"/>
    <col min="6408" max="6408" width="16.33203125" style="131" customWidth="1"/>
    <col min="6409" max="6647" width="9.109375" style="131"/>
    <col min="6648" max="6649" width="20.6640625" style="131" customWidth="1"/>
    <col min="6650" max="6650" width="38.44140625" style="131" customWidth="1"/>
    <col min="6651" max="6651" width="8.6640625" style="131" customWidth="1"/>
    <col min="6652" max="6658" width="12.6640625" style="131" customWidth="1"/>
    <col min="6659" max="6660" width="13.6640625" style="131" customWidth="1"/>
    <col min="6661" max="6661" width="12.6640625" style="131" customWidth="1"/>
    <col min="6662" max="6662" width="13.6640625" style="131" customWidth="1"/>
    <col min="6663" max="6663" width="9.109375" style="131"/>
    <col min="6664" max="6664" width="16.33203125" style="131" customWidth="1"/>
    <col min="6665" max="6903" width="9.109375" style="131"/>
    <col min="6904" max="6905" width="20.6640625" style="131" customWidth="1"/>
    <col min="6906" max="6906" width="38.44140625" style="131" customWidth="1"/>
    <col min="6907" max="6907" width="8.6640625" style="131" customWidth="1"/>
    <col min="6908" max="6914" width="12.6640625" style="131" customWidth="1"/>
    <col min="6915" max="6916" width="13.6640625" style="131" customWidth="1"/>
    <col min="6917" max="6917" width="12.6640625" style="131" customWidth="1"/>
    <col min="6918" max="6918" width="13.6640625" style="131" customWidth="1"/>
    <col min="6919" max="6919" width="9.109375" style="131"/>
    <col min="6920" max="6920" width="16.33203125" style="131" customWidth="1"/>
    <col min="6921" max="7159" width="9.109375" style="131"/>
    <col min="7160" max="7161" width="20.6640625" style="131" customWidth="1"/>
    <col min="7162" max="7162" width="38.44140625" style="131" customWidth="1"/>
    <col min="7163" max="7163" width="8.6640625" style="131" customWidth="1"/>
    <col min="7164" max="7170" width="12.6640625" style="131" customWidth="1"/>
    <col min="7171" max="7172" width="13.6640625" style="131" customWidth="1"/>
    <col min="7173" max="7173" width="12.6640625" style="131" customWidth="1"/>
    <col min="7174" max="7174" width="13.6640625" style="131" customWidth="1"/>
    <col min="7175" max="7175" width="9.109375" style="131"/>
    <col min="7176" max="7176" width="16.33203125" style="131" customWidth="1"/>
    <col min="7177" max="7415" width="9.109375" style="131"/>
    <col min="7416" max="7417" width="20.6640625" style="131" customWidth="1"/>
    <col min="7418" max="7418" width="38.44140625" style="131" customWidth="1"/>
    <col min="7419" max="7419" width="8.6640625" style="131" customWidth="1"/>
    <col min="7420" max="7426" width="12.6640625" style="131" customWidth="1"/>
    <col min="7427" max="7428" width="13.6640625" style="131" customWidth="1"/>
    <col min="7429" max="7429" width="12.6640625" style="131" customWidth="1"/>
    <col min="7430" max="7430" width="13.6640625" style="131" customWidth="1"/>
    <col min="7431" max="7431" width="9.109375" style="131"/>
    <col min="7432" max="7432" width="16.33203125" style="131" customWidth="1"/>
    <col min="7433" max="7671" width="9.109375" style="131"/>
    <col min="7672" max="7673" width="20.6640625" style="131" customWidth="1"/>
    <col min="7674" max="7674" width="38.44140625" style="131" customWidth="1"/>
    <col min="7675" max="7675" width="8.6640625" style="131" customWidth="1"/>
    <col min="7676" max="7682" width="12.6640625" style="131" customWidth="1"/>
    <col min="7683" max="7684" width="13.6640625" style="131" customWidth="1"/>
    <col min="7685" max="7685" width="12.6640625" style="131" customWidth="1"/>
    <col min="7686" max="7686" width="13.6640625" style="131" customWidth="1"/>
    <col min="7687" max="7687" width="9.109375" style="131"/>
    <col min="7688" max="7688" width="16.33203125" style="131" customWidth="1"/>
    <col min="7689" max="7927" width="9.109375" style="131"/>
    <col min="7928" max="7929" width="20.6640625" style="131" customWidth="1"/>
    <col min="7930" max="7930" width="38.44140625" style="131" customWidth="1"/>
    <col min="7931" max="7931" width="8.6640625" style="131" customWidth="1"/>
    <col min="7932" max="7938" width="12.6640625" style="131" customWidth="1"/>
    <col min="7939" max="7940" width="13.6640625" style="131" customWidth="1"/>
    <col min="7941" max="7941" width="12.6640625" style="131" customWidth="1"/>
    <col min="7942" max="7942" width="13.6640625" style="131" customWidth="1"/>
    <col min="7943" max="7943" width="9.109375" style="131"/>
    <col min="7944" max="7944" width="16.33203125" style="131" customWidth="1"/>
    <col min="7945" max="8183" width="9.109375" style="131"/>
    <col min="8184" max="8185" width="20.6640625" style="131" customWidth="1"/>
    <col min="8186" max="8186" width="38.44140625" style="131" customWidth="1"/>
    <col min="8187" max="8187" width="8.6640625" style="131" customWidth="1"/>
    <col min="8188" max="8194" width="12.6640625" style="131" customWidth="1"/>
    <col min="8195" max="8196" width="13.6640625" style="131" customWidth="1"/>
    <col min="8197" max="8197" width="12.6640625" style="131" customWidth="1"/>
    <col min="8198" max="8198" width="13.6640625" style="131" customWidth="1"/>
    <col min="8199" max="8199" width="9.109375" style="131"/>
    <col min="8200" max="8200" width="16.33203125" style="131" customWidth="1"/>
    <col min="8201" max="8439" width="9.109375" style="131"/>
    <col min="8440" max="8441" width="20.6640625" style="131" customWidth="1"/>
    <col min="8442" max="8442" width="38.44140625" style="131" customWidth="1"/>
    <col min="8443" max="8443" width="8.6640625" style="131" customWidth="1"/>
    <col min="8444" max="8450" width="12.6640625" style="131" customWidth="1"/>
    <col min="8451" max="8452" width="13.6640625" style="131" customWidth="1"/>
    <col min="8453" max="8453" width="12.6640625" style="131" customWidth="1"/>
    <col min="8454" max="8454" width="13.6640625" style="131" customWidth="1"/>
    <col min="8455" max="8455" width="9.109375" style="131"/>
    <col min="8456" max="8456" width="16.33203125" style="131" customWidth="1"/>
    <col min="8457" max="8695" width="9.109375" style="131"/>
    <col min="8696" max="8697" width="20.6640625" style="131" customWidth="1"/>
    <col min="8698" max="8698" width="38.44140625" style="131" customWidth="1"/>
    <col min="8699" max="8699" width="8.6640625" style="131" customWidth="1"/>
    <col min="8700" max="8706" width="12.6640625" style="131" customWidth="1"/>
    <col min="8707" max="8708" width="13.6640625" style="131" customWidth="1"/>
    <col min="8709" max="8709" width="12.6640625" style="131" customWidth="1"/>
    <col min="8710" max="8710" width="13.6640625" style="131" customWidth="1"/>
    <col min="8711" max="8711" width="9.109375" style="131"/>
    <col min="8712" max="8712" width="16.33203125" style="131" customWidth="1"/>
    <col min="8713" max="8951" width="9.109375" style="131"/>
    <col min="8952" max="8953" width="20.6640625" style="131" customWidth="1"/>
    <col min="8954" max="8954" width="38.44140625" style="131" customWidth="1"/>
    <col min="8955" max="8955" width="8.6640625" style="131" customWidth="1"/>
    <col min="8956" max="8962" width="12.6640625" style="131" customWidth="1"/>
    <col min="8963" max="8964" width="13.6640625" style="131" customWidth="1"/>
    <col min="8965" max="8965" width="12.6640625" style="131" customWidth="1"/>
    <col min="8966" max="8966" width="13.6640625" style="131" customWidth="1"/>
    <col min="8967" max="8967" width="9.109375" style="131"/>
    <col min="8968" max="8968" width="16.33203125" style="131" customWidth="1"/>
    <col min="8969" max="9207" width="9.109375" style="131"/>
    <col min="9208" max="9209" width="20.6640625" style="131" customWidth="1"/>
    <col min="9210" max="9210" width="38.44140625" style="131" customWidth="1"/>
    <col min="9211" max="9211" width="8.6640625" style="131" customWidth="1"/>
    <col min="9212" max="9218" width="12.6640625" style="131" customWidth="1"/>
    <col min="9219" max="9220" width="13.6640625" style="131" customWidth="1"/>
    <col min="9221" max="9221" width="12.6640625" style="131" customWidth="1"/>
    <col min="9222" max="9222" width="13.6640625" style="131" customWidth="1"/>
    <col min="9223" max="9223" width="9.109375" style="131"/>
    <col min="9224" max="9224" width="16.33203125" style="131" customWidth="1"/>
    <col min="9225" max="9463" width="9.109375" style="131"/>
    <col min="9464" max="9465" width="20.6640625" style="131" customWidth="1"/>
    <col min="9466" max="9466" width="38.44140625" style="131" customWidth="1"/>
    <col min="9467" max="9467" width="8.6640625" style="131" customWidth="1"/>
    <col min="9468" max="9474" width="12.6640625" style="131" customWidth="1"/>
    <col min="9475" max="9476" width="13.6640625" style="131" customWidth="1"/>
    <col min="9477" max="9477" width="12.6640625" style="131" customWidth="1"/>
    <col min="9478" max="9478" width="13.6640625" style="131" customWidth="1"/>
    <col min="9479" max="9479" width="9.109375" style="131"/>
    <col min="9480" max="9480" width="16.33203125" style="131" customWidth="1"/>
    <col min="9481" max="9719" width="9.109375" style="131"/>
    <col min="9720" max="9721" width="20.6640625" style="131" customWidth="1"/>
    <col min="9722" max="9722" width="38.44140625" style="131" customWidth="1"/>
    <col min="9723" max="9723" width="8.6640625" style="131" customWidth="1"/>
    <col min="9724" max="9730" width="12.6640625" style="131" customWidth="1"/>
    <col min="9731" max="9732" width="13.6640625" style="131" customWidth="1"/>
    <col min="9733" max="9733" width="12.6640625" style="131" customWidth="1"/>
    <col min="9734" max="9734" width="13.6640625" style="131" customWidth="1"/>
    <col min="9735" max="9735" width="9.109375" style="131"/>
    <col min="9736" max="9736" width="16.33203125" style="131" customWidth="1"/>
    <col min="9737" max="9975" width="9.109375" style="131"/>
    <col min="9976" max="9977" width="20.6640625" style="131" customWidth="1"/>
    <col min="9978" max="9978" width="38.44140625" style="131" customWidth="1"/>
    <col min="9979" max="9979" width="8.6640625" style="131" customWidth="1"/>
    <col min="9980" max="9986" width="12.6640625" style="131" customWidth="1"/>
    <col min="9987" max="9988" width="13.6640625" style="131" customWidth="1"/>
    <col min="9989" max="9989" width="12.6640625" style="131" customWidth="1"/>
    <col min="9990" max="9990" width="13.6640625" style="131" customWidth="1"/>
    <col min="9991" max="9991" width="9.109375" style="131"/>
    <col min="9992" max="9992" width="16.33203125" style="131" customWidth="1"/>
    <col min="9993" max="10231" width="9.109375" style="131"/>
    <col min="10232" max="10233" width="20.6640625" style="131" customWidth="1"/>
    <col min="10234" max="10234" width="38.44140625" style="131" customWidth="1"/>
    <col min="10235" max="10235" width="8.6640625" style="131" customWidth="1"/>
    <col min="10236" max="10242" width="12.6640625" style="131" customWidth="1"/>
    <col min="10243" max="10244" width="13.6640625" style="131" customWidth="1"/>
    <col min="10245" max="10245" width="12.6640625" style="131" customWidth="1"/>
    <col min="10246" max="10246" width="13.6640625" style="131" customWidth="1"/>
    <col min="10247" max="10247" width="9.109375" style="131"/>
    <col min="10248" max="10248" width="16.33203125" style="131" customWidth="1"/>
    <col min="10249" max="10487" width="9.109375" style="131"/>
    <col min="10488" max="10489" width="20.6640625" style="131" customWidth="1"/>
    <col min="10490" max="10490" width="38.44140625" style="131" customWidth="1"/>
    <col min="10491" max="10491" width="8.6640625" style="131" customWidth="1"/>
    <col min="10492" max="10498" width="12.6640625" style="131" customWidth="1"/>
    <col min="10499" max="10500" width="13.6640625" style="131" customWidth="1"/>
    <col min="10501" max="10501" width="12.6640625" style="131" customWidth="1"/>
    <col min="10502" max="10502" width="13.6640625" style="131" customWidth="1"/>
    <col min="10503" max="10503" width="9.109375" style="131"/>
    <col min="10504" max="10504" width="16.33203125" style="131" customWidth="1"/>
    <col min="10505" max="10743" width="9.109375" style="131"/>
    <col min="10744" max="10745" width="20.6640625" style="131" customWidth="1"/>
    <col min="10746" max="10746" width="38.44140625" style="131" customWidth="1"/>
    <col min="10747" max="10747" width="8.6640625" style="131" customWidth="1"/>
    <col min="10748" max="10754" width="12.6640625" style="131" customWidth="1"/>
    <col min="10755" max="10756" width="13.6640625" style="131" customWidth="1"/>
    <col min="10757" max="10757" width="12.6640625" style="131" customWidth="1"/>
    <col min="10758" max="10758" width="13.6640625" style="131" customWidth="1"/>
    <col min="10759" max="10759" width="9.109375" style="131"/>
    <col min="10760" max="10760" width="16.33203125" style="131" customWidth="1"/>
    <col min="10761" max="10999" width="9.109375" style="131"/>
    <col min="11000" max="11001" width="20.6640625" style="131" customWidth="1"/>
    <col min="11002" max="11002" width="38.44140625" style="131" customWidth="1"/>
    <col min="11003" max="11003" width="8.6640625" style="131" customWidth="1"/>
    <col min="11004" max="11010" width="12.6640625" style="131" customWidth="1"/>
    <col min="11011" max="11012" width="13.6640625" style="131" customWidth="1"/>
    <col min="11013" max="11013" width="12.6640625" style="131" customWidth="1"/>
    <col min="11014" max="11014" width="13.6640625" style="131" customWidth="1"/>
    <col min="11015" max="11015" width="9.109375" style="131"/>
    <col min="11016" max="11016" width="16.33203125" style="131" customWidth="1"/>
    <col min="11017" max="11255" width="9.109375" style="131"/>
    <col min="11256" max="11257" width="20.6640625" style="131" customWidth="1"/>
    <col min="11258" max="11258" width="38.44140625" style="131" customWidth="1"/>
    <col min="11259" max="11259" width="8.6640625" style="131" customWidth="1"/>
    <col min="11260" max="11266" width="12.6640625" style="131" customWidth="1"/>
    <col min="11267" max="11268" width="13.6640625" style="131" customWidth="1"/>
    <col min="11269" max="11269" width="12.6640625" style="131" customWidth="1"/>
    <col min="11270" max="11270" width="13.6640625" style="131" customWidth="1"/>
    <col min="11271" max="11271" width="9.109375" style="131"/>
    <col min="11272" max="11272" width="16.33203125" style="131" customWidth="1"/>
    <col min="11273" max="11511" width="9.109375" style="131"/>
    <col min="11512" max="11513" width="20.6640625" style="131" customWidth="1"/>
    <col min="11514" max="11514" width="38.44140625" style="131" customWidth="1"/>
    <col min="11515" max="11515" width="8.6640625" style="131" customWidth="1"/>
    <col min="11516" max="11522" width="12.6640625" style="131" customWidth="1"/>
    <col min="11523" max="11524" width="13.6640625" style="131" customWidth="1"/>
    <col min="11525" max="11525" width="12.6640625" style="131" customWidth="1"/>
    <col min="11526" max="11526" width="13.6640625" style="131" customWidth="1"/>
    <col min="11527" max="11527" width="9.109375" style="131"/>
    <col min="11528" max="11528" width="16.33203125" style="131" customWidth="1"/>
    <col min="11529" max="11767" width="9.109375" style="131"/>
    <col min="11768" max="11769" width="20.6640625" style="131" customWidth="1"/>
    <col min="11770" max="11770" width="38.44140625" style="131" customWidth="1"/>
    <col min="11771" max="11771" width="8.6640625" style="131" customWidth="1"/>
    <col min="11772" max="11778" width="12.6640625" style="131" customWidth="1"/>
    <col min="11779" max="11780" width="13.6640625" style="131" customWidth="1"/>
    <col min="11781" max="11781" width="12.6640625" style="131" customWidth="1"/>
    <col min="11782" max="11782" width="13.6640625" style="131" customWidth="1"/>
    <col min="11783" max="11783" width="9.109375" style="131"/>
    <col min="11784" max="11784" width="16.33203125" style="131" customWidth="1"/>
    <col min="11785" max="12023" width="9.109375" style="131"/>
    <col min="12024" max="12025" width="20.6640625" style="131" customWidth="1"/>
    <col min="12026" max="12026" width="38.44140625" style="131" customWidth="1"/>
    <col min="12027" max="12027" width="8.6640625" style="131" customWidth="1"/>
    <col min="12028" max="12034" width="12.6640625" style="131" customWidth="1"/>
    <col min="12035" max="12036" width="13.6640625" style="131" customWidth="1"/>
    <col min="12037" max="12037" width="12.6640625" style="131" customWidth="1"/>
    <col min="12038" max="12038" width="13.6640625" style="131" customWidth="1"/>
    <col min="12039" max="12039" width="9.109375" style="131"/>
    <col min="12040" max="12040" width="16.33203125" style="131" customWidth="1"/>
    <col min="12041" max="12279" width="9.109375" style="131"/>
    <col min="12280" max="12281" width="20.6640625" style="131" customWidth="1"/>
    <col min="12282" max="12282" width="38.44140625" style="131" customWidth="1"/>
    <col min="12283" max="12283" width="8.6640625" style="131" customWidth="1"/>
    <col min="12284" max="12290" width="12.6640625" style="131" customWidth="1"/>
    <col min="12291" max="12292" width="13.6640625" style="131" customWidth="1"/>
    <col min="12293" max="12293" width="12.6640625" style="131" customWidth="1"/>
    <col min="12294" max="12294" width="13.6640625" style="131" customWidth="1"/>
    <col min="12295" max="12295" width="9.109375" style="131"/>
    <col min="12296" max="12296" width="16.33203125" style="131" customWidth="1"/>
    <col min="12297" max="12535" width="9.109375" style="131"/>
    <col min="12536" max="12537" width="20.6640625" style="131" customWidth="1"/>
    <col min="12538" max="12538" width="38.44140625" style="131" customWidth="1"/>
    <col min="12539" max="12539" width="8.6640625" style="131" customWidth="1"/>
    <col min="12540" max="12546" width="12.6640625" style="131" customWidth="1"/>
    <col min="12547" max="12548" width="13.6640625" style="131" customWidth="1"/>
    <col min="12549" max="12549" width="12.6640625" style="131" customWidth="1"/>
    <col min="12550" max="12550" width="13.6640625" style="131" customWidth="1"/>
    <col min="12551" max="12551" width="9.109375" style="131"/>
    <col min="12552" max="12552" width="16.33203125" style="131" customWidth="1"/>
    <col min="12553" max="12791" width="9.109375" style="131"/>
    <col min="12792" max="12793" width="20.6640625" style="131" customWidth="1"/>
    <col min="12794" max="12794" width="38.44140625" style="131" customWidth="1"/>
    <col min="12795" max="12795" width="8.6640625" style="131" customWidth="1"/>
    <col min="12796" max="12802" width="12.6640625" style="131" customWidth="1"/>
    <col min="12803" max="12804" width="13.6640625" style="131" customWidth="1"/>
    <col min="12805" max="12805" width="12.6640625" style="131" customWidth="1"/>
    <col min="12806" max="12806" width="13.6640625" style="131" customWidth="1"/>
    <col min="12807" max="12807" width="9.109375" style="131"/>
    <col min="12808" max="12808" width="16.33203125" style="131" customWidth="1"/>
    <col min="12809" max="13047" width="9.109375" style="131"/>
    <col min="13048" max="13049" width="20.6640625" style="131" customWidth="1"/>
    <col min="13050" max="13050" width="38.44140625" style="131" customWidth="1"/>
    <col min="13051" max="13051" width="8.6640625" style="131" customWidth="1"/>
    <col min="13052" max="13058" width="12.6640625" style="131" customWidth="1"/>
    <col min="13059" max="13060" width="13.6640625" style="131" customWidth="1"/>
    <col min="13061" max="13061" width="12.6640625" style="131" customWidth="1"/>
    <col min="13062" max="13062" width="13.6640625" style="131" customWidth="1"/>
    <col min="13063" max="13063" width="9.109375" style="131"/>
    <col min="13064" max="13064" width="16.33203125" style="131" customWidth="1"/>
    <col min="13065" max="13303" width="9.109375" style="131"/>
    <col min="13304" max="13305" width="20.6640625" style="131" customWidth="1"/>
    <col min="13306" max="13306" width="38.44140625" style="131" customWidth="1"/>
    <col min="13307" max="13307" width="8.6640625" style="131" customWidth="1"/>
    <col min="13308" max="13314" width="12.6640625" style="131" customWidth="1"/>
    <col min="13315" max="13316" width="13.6640625" style="131" customWidth="1"/>
    <col min="13317" max="13317" width="12.6640625" style="131" customWidth="1"/>
    <col min="13318" max="13318" width="13.6640625" style="131" customWidth="1"/>
    <col min="13319" max="13319" width="9.109375" style="131"/>
    <col min="13320" max="13320" width="16.33203125" style="131" customWidth="1"/>
    <col min="13321" max="13559" width="9.109375" style="131"/>
    <col min="13560" max="13561" width="20.6640625" style="131" customWidth="1"/>
    <col min="13562" max="13562" width="38.44140625" style="131" customWidth="1"/>
    <col min="13563" max="13563" width="8.6640625" style="131" customWidth="1"/>
    <col min="13564" max="13570" width="12.6640625" style="131" customWidth="1"/>
    <col min="13571" max="13572" width="13.6640625" style="131" customWidth="1"/>
    <col min="13573" max="13573" width="12.6640625" style="131" customWidth="1"/>
    <col min="13574" max="13574" width="13.6640625" style="131" customWidth="1"/>
    <col min="13575" max="13575" width="9.109375" style="131"/>
    <col min="13576" max="13576" width="16.33203125" style="131" customWidth="1"/>
    <col min="13577" max="13815" width="9.109375" style="131"/>
    <col min="13816" max="13817" width="20.6640625" style="131" customWidth="1"/>
    <col min="13818" max="13818" width="38.44140625" style="131" customWidth="1"/>
    <col min="13819" max="13819" width="8.6640625" style="131" customWidth="1"/>
    <col min="13820" max="13826" width="12.6640625" style="131" customWidth="1"/>
    <col min="13827" max="13828" width="13.6640625" style="131" customWidth="1"/>
    <col min="13829" max="13829" width="12.6640625" style="131" customWidth="1"/>
    <col min="13830" max="13830" width="13.6640625" style="131" customWidth="1"/>
    <col min="13831" max="13831" width="9.109375" style="131"/>
    <col min="13832" max="13832" width="16.33203125" style="131" customWidth="1"/>
    <col min="13833" max="14071" width="9.109375" style="131"/>
    <col min="14072" max="14073" width="20.6640625" style="131" customWidth="1"/>
    <col min="14074" max="14074" width="38.44140625" style="131" customWidth="1"/>
    <col min="14075" max="14075" width="8.6640625" style="131" customWidth="1"/>
    <col min="14076" max="14082" width="12.6640625" style="131" customWidth="1"/>
    <col min="14083" max="14084" width="13.6640625" style="131" customWidth="1"/>
    <col min="14085" max="14085" width="12.6640625" style="131" customWidth="1"/>
    <col min="14086" max="14086" width="13.6640625" style="131" customWidth="1"/>
    <col min="14087" max="14087" width="9.109375" style="131"/>
    <col min="14088" max="14088" width="16.33203125" style="131" customWidth="1"/>
    <col min="14089" max="14327" width="9.109375" style="131"/>
    <col min="14328" max="14329" width="20.6640625" style="131" customWidth="1"/>
    <col min="14330" max="14330" width="38.44140625" style="131" customWidth="1"/>
    <col min="14331" max="14331" width="8.6640625" style="131" customWidth="1"/>
    <col min="14332" max="14338" width="12.6640625" style="131" customWidth="1"/>
    <col min="14339" max="14340" width="13.6640625" style="131" customWidth="1"/>
    <col min="14341" max="14341" width="12.6640625" style="131" customWidth="1"/>
    <col min="14342" max="14342" width="13.6640625" style="131" customWidth="1"/>
    <col min="14343" max="14343" width="9.109375" style="131"/>
    <col min="14344" max="14344" width="16.33203125" style="131" customWidth="1"/>
    <col min="14345" max="14583" width="9.109375" style="131"/>
    <col min="14584" max="14585" width="20.6640625" style="131" customWidth="1"/>
    <col min="14586" max="14586" width="38.44140625" style="131" customWidth="1"/>
    <col min="14587" max="14587" width="8.6640625" style="131" customWidth="1"/>
    <col min="14588" max="14594" width="12.6640625" style="131" customWidth="1"/>
    <col min="14595" max="14596" width="13.6640625" style="131" customWidth="1"/>
    <col min="14597" max="14597" width="12.6640625" style="131" customWidth="1"/>
    <col min="14598" max="14598" width="13.6640625" style="131" customWidth="1"/>
    <col min="14599" max="14599" width="9.109375" style="131"/>
    <col min="14600" max="14600" width="16.33203125" style="131" customWidth="1"/>
    <col min="14601" max="14839" width="9.109375" style="131"/>
    <col min="14840" max="14841" width="20.6640625" style="131" customWidth="1"/>
    <col min="14842" max="14842" width="38.44140625" style="131" customWidth="1"/>
    <col min="14843" max="14843" width="8.6640625" style="131" customWidth="1"/>
    <col min="14844" max="14850" width="12.6640625" style="131" customWidth="1"/>
    <col min="14851" max="14852" width="13.6640625" style="131" customWidth="1"/>
    <col min="14853" max="14853" width="12.6640625" style="131" customWidth="1"/>
    <col min="14854" max="14854" width="13.6640625" style="131" customWidth="1"/>
    <col min="14855" max="14855" width="9.109375" style="131"/>
    <col min="14856" max="14856" width="16.33203125" style="131" customWidth="1"/>
    <col min="14857" max="15095" width="9.109375" style="131"/>
    <col min="15096" max="15097" width="20.6640625" style="131" customWidth="1"/>
    <col min="15098" max="15098" width="38.44140625" style="131" customWidth="1"/>
    <col min="15099" max="15099" width="8.6640625" style="131" customWidth="1"/>
    <col min="15100" max="15106" width="12.6640625" style="131" customWidth="1"/>
    <col min="15107" max="15108" width="13.6640625" style="131" customWidth="1"/>
    <col min="15109" max="15109" width="12.6640625" style="131" customWidth="1"/>
    <col min="15110" max="15110" width="13.6640625" style="131" customWidth="1"/>
    <col min="15111" max="15111" width="9.109375" style="131"/>
    <col min="15112" max="15112" width="16.33203125" style="131" customWidth="1"/>
    <col min="15113" max="15351" width="9.109375" style="131"/>
    <col min="15352" max="15353" width="20.6640625" style="131" customWidth="1"/>
    <col min="15354" max="15354" width="38.44140625" style="131" customWidth="1"/>
    <col min="15355" max="15355" width="8.6640625" style="131" customWidth="1"/>
    <col min="15356" max="15362" width="12.6640625" style="131" customWidth="1"/>
    <col min="15363" max="15364" width="13.6640625" style="131" customWidth="1"/>
    <col min="15365" max="15365" width="12.6640625" style="131" customWidth="1"/>
    <col min="15366" max="15366" width="13.6640625" style="131" customWidth="1"/>
    <col min="15367" max="15367" width="9.109375" style="131"/>
    <col min="15368" max="15368" width="16.33203125" style="131" customWidth="1"/>
    <col min="15369" max="15607" width="9.109375" style="131"/>
    <col min="15608" max="15609" width="20.6640625" style="131" customWidth="1"/>
    <col min="15610" max="15610" width="38.44140625" style="131" customWidth="1"/>
    <col min="15611" max="15611" width="8.6640625" style="131" customWidth="1"/>
    <col min="15612" max="15618" width="12.6640625" style="131" customWidth="1"/>
    <col min="15619" max="15620" width="13.6640625" style="131" customWidth="1"/>
    <col min="15621" max="15621" width="12.6640625" style="131" customWidth="1"/>
    <col min="15622" max="15622" width="13.6640625" style="131" customWidth="1"/>
    <col min="15623" max="15623" width="9.109375" style="131"/>
    <col min="15624" max="15624" width="16.33203125" style="131" customWidth="1"/>
    <col min="15625" max="15863" width="9.109375" style="131"/>
    <col min="15864" max="15865" width="20.6640625" style="131" customWidth="1"/>
    <col min="15866" max="15866" width="38.44140625" style="131" customWidth="1"/>
    <col min="15867" max="15867" width="8.6640625" style="131" customWidth="1"/>
    <col min="15868" max="15874" width="12.6640625" style="131" customWidth="1"/>
    <col min="15875" max="15876" width="13.6640625" style="131" customWidth="1"/>
    <col min="15877" max="15877" width="12.6640625" style="131" customWidth="1"/>
    <col min="15878" max="15878" width="13.6640625" style="131" customWidth="1"/>
    <col min="15879" max="15879" width="9.109375" style="131"/>
    <col min="15880" max="15880" width="16.33203125" style="131" customWidth="1"/>
    <col min="15881" max="16119" width="9.109375" style="131"/>
    <col min="16120" max="16121" width="20.6640625" style="131" customWidth="1"/>
    <col min="16122" max="16122" width="38.44140625" style="131" customWidth="1"/>
    <col min="16123" max="16123" width="8.6640625" style="131" customWidth="1"/>
    <col min="16124" max="16130" width="12.6640625" style="131" customWidth="1"/>
    <col min="16131" max="16132" width="13.6640625" style="131" customWidth="1"/>
    <col min="16133" max="16133" width="12.6640625" style="131" customWidth="1"/>
    <col min="16134" max="16134" width="13.6640625" style="131" customWidth="1"/>
    <col min="16135" max="16135" width="9.109375" style="131"/>
    <col min="16136" max="16136" width="16.33203125" style="131" customWidth="1"/>
    <col min="16137" max="16384" width="9.109375" style="131"/>
  </cols>
  <sheetData>
    <row r="1" spans="1:10" s="136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  <c r="H1" s="25"/>
    </row>
    <row r="2" spans="1:10" s="136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10" ht="20.100000000000001" customHeight="1">
      <c r="A3" s="28" t="str">
        <f ca="1">MID(CELL("filename",A1),FIND("]",CELL("filename",A1))+1,255)</f>
        <v>Divisible Room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10" ht="13.8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10" ht="26.4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10">
      <c r="A6" s="38" t="s">
        <v>30</v>
      </c>
      <c r="B6" s="39"/>
      <c r="C6" s="40"/>
      <c r="D6" s="41"/>
      <c r="E6" s="42"/>
      <c r="F6" s="43"/>
      <c r="G6" s="44"/>
      <c r="H6" s="44"/>
    </row>
    <row r="7" spans="1:10" s="153" customFormat="1">
      <c r="A7" s="45" t="s">
        <v>305</v>
      </c>
      <c r="B7" s="46" t="s">
        <v>308</v>
      </c>
      <c r="C7" s="47" t="s">
        <v>306</v>
      </c>
      <c r="D7" s="145">
        <v>3</v>
      </c>
      <c r="E7" s="48">
        <v>0</v>
      </c>
      <c r="F7" s="49">
        <f t="shared" ref="F7:F8" si="0">D7*E7</f>
        <v>0</v>
      </c>
      <c r="G7" s="50"/>
      <c r="H7" s="50"/>
    </row>
    <row r="8" spans="1:10" s="153" customFormat="1" ht="26.4">
      <c r="A8" s="45" t="s">
        <v>305</v>
      </c>
      <c r="B8" s="46" t="s">
        <v>307</v>
      </c>
      <c r="C8" s="47" t="s">
        <v>168</v>
      </c>
      <c r="D8" s="145">
        <v>3</v>
      </c>
      <c r="E8" s="48">
        <v>0</v>
      </c>
      <c r="F8" s="49">
        <f t="shared" si="0"/>
        <v>0</v>
      </c>
      <c r="G8" s="50"/>
      <c r="H8" s="50"/>
      <c r="J8" s="157"/>
    </row>
    <row r="9" spans="1:10" s="153" customFormat="1" ht="26.4">
      <c r="A9" s="45" t="s">
        <v>87</v>
      </c>
      <c r="B9" s="51" t="s">
        <v>289</v>
      </c>
      <c r="C9" s="47" t="s">
        <v>271</v>
      </c>
      <c r="D9" s="145">
        <v>3</v>
      </c>
      <c r="E9" s="52" t="s">
        <v>268</v>
      </c>
      <c r="F9" s="53" t="s">
        <v>268</v>
      </c>
      <c r="G9" s="54"/>
      <c r="H9" s="54"/>
    </row>
    <row r="10" spans="1:10" s="153" customFormat="1">
      <c r="A10" s="45" t="s">
        <v>121</v>
      </c>
      <c r="B10" s="46" t="s">
        <v>120</v>
      </c>
      <c r="C10" s="47" t="s">
        <v>84</v>
      </c>
      <c r="D10" s="145">
        <v>4</v>
      </c>
      <c r="E10" s="48">
        <v>0</v>
      </c>
      <c r="F10" s="49">
        <f t="shared" ref="F10:F12" si="1">D10*E10</f>
        <v>0</v>
      </c>
      <c r="G10" s="50"/>
      <c r="H10" s="50"/>
    </row>
    <row r="11" spans="1:10" s="153" customFormat="1" ht="26.4">
      <c r="A11" s="45" t="s">
        <v>127</v>
      </c>
      <c r="B11" s="106" t="s">
        <v>182</v>
      </c>
      <c r="C11" s="47" t="s">
        <v>181</v>
      </c>
      <c r="D11" s="145">
        <v>2</v>
      </c>
      <c r="E11" s="48">
        <v>0</v>
      </c>
      <c r="F11" s="49">
        <f t="shared" si="1"/>
        <v>0</v>
      </c>
      <c r="G11" s="50"/>
      <c r="H11" s="50"/>
    </row>
    <row r="12" spans="1:10" s="157" customFormat="1">
      <c r="A12" s="74" t="s">
        <v>127</v>
      </c>
      <c r="B12" s="106" t="s">
        <v>129</v>
      </c>
      <c r="C12" s="47" t="s">
        <v>128</v>
      </c>
      <c r="D12" s="142">
        <v>1</v>
      </c>
      <c r="E12" s="57">
        <v>0</v>
      </c>
      <c r="F12" s="158">
        <f t="shared" si="1"/>
        <v>0</v>
      </c>
      <c r="G12" s="78"/>
      <c r="H12" s="78"/>
    </row>
    <row r="13" spans="1:10" s="153" customFormat="1">
      <c r="A13" s="45" t="s">
        <v>69</v>
      </c>
      <c r="B13" s="46" t="s">
        <v>69</v>
      </c>
      <c r="C13" s="47" t="s">
        <v>74</v>
      </c>
      <c r="D13" s="145">
        <v>4</v>
      </c>
      <c r="E13" s="52" t="s">
        <v>37</v>
      </c>
      <c r="F13" s="55" t="s">
        <v>37</v>
      </c>
      <c r="G13" s="56"/>
      <c r="H13" s="56"/>
    </row>
    <row r="14" spans="1:10" s="153" customFormat="1">
      <c r="A14" s="45" t="s">
        <v>46</v>
      </c>
      <c r="B14" s="46" t="s">
        <v>108</v>
      </c>
      <c r="C14" s="47" t="s">
        <v>266</v>
      </c>
      <c r="D14" s="145">
        <v>2</v>
      </c>
      <c r="E14" s="48">
        <v>0</v>
      </c>
      <c r="F14" s="49">
        <f t="shared" ref="F14:F17" si="2">D14*E14</f>
        <v>0</v>
      </c>
      <c r="G14" s="50"/>
      <c r="H14" s="50"/>
    </row>
    <row r="15" spans="1:10" s="153" customFormat="1">
      <c r="A15" s="45" t="s">
        <v>46</v>
      </c>
      <c r="B15" s="46" t="s">
        <v>108</v>
      </c>
      <c r="C15" s="47" t="s">
        <v>267</v>
      </c>
      <c r="D15" s="145">
        <v>2</v>
      </c>
      <c r="E15" s="48">
        <v>0</v>
      </c>
      <c r="F15" s="49">
        <f t="shared" si="2"/>
        <v>0</v>
      </c>
      <c r="G15" s="50"/>
      <c r="H15" s="50"/>
    </row>
    <row r="16" spans="1:10" s="153" customFormat="1">
      <c r="A16" s="45" t="s">
        <v>46</v>
      </c>
      <c r="B16" s="46" t="s">
        <v>172</v>
      </c>
      <c r="C16" s="47" t="s">
        <v>270</v>
      </c>
      <c r="D16" s="145">
        <v>1</v>
      </c>
      <c r="E16" s="48">
        <v>0</v>
      </c>
      <c r="F16" s="49">
        <f t="shared" si="2"/>
        <v>0</v>
      </c>
      <c r="G16" s="50"/>
      <c r="H16" s="50"/>
    </row>
    <row r="17" spans="1:12" s="153" customFormat="1" ht="12.75" customHeight="1">
      <c r="A17" s="45" t="s">
        <v>46</v>
      </c>
      <c r="B17" s="46" t="s">
        <v>107</v>
      </c>
      <c r="C17" s="47" t="s">
        <v>173</v>
      </c>
      <c r="D17" s="145">
        <v>7</v>
      </c>
      <c r="E17" s="48">
        <v>0</v>
      </c>
      <c r="F17" s="49">
        <f t="shared" si="2"/>
        <v>0</v>
      </c>
      <c r="G17" s="50"/>
      <c r="H17" s="50"/>
      <c r="L17" s="157"/>
    </row>
    <row r="18" spans="1:12" s="153" customFormat="1">
      <c r="A18" s="45" t="s">
        <v>46</v>
      </c>
      <c r="B18" s="46" t="s">
        <v>188</v>
      </c>
      <c r="C18" s="47" t="s">
        <v>192</v>
      </c>
      <c r="D18" s="145">
        <v>6</v>
      </c>
      <c r="E18" s="57"/>
      <c r="F18" s="58" t="s">
        <v>202</v>
      </c>
      <c r="G18" s="59"/>
      <c r="H18" s="59"/>
    </row>
    <row r="19" spans="1:12" s="153" customFormat="1">
      <c r="A19" s="45" t="s">
        <v>46</v>
      </c>
      <c r="B19" s="46" t="s">
        <v>189</v>
      </c>
      <c r="C19" s="47" t="s">
        <v>193</v>
      </c>
      <c r="D19" s="145">
        <v>6</v>
      </c>
      <c r="E19" s="57"/>
      <c r="F19" s="58" t="s">
        <v>202</v>
      </c>
      <c r="G19" s="59"/>
      <c r="H19" s="59"/>
    </row>
    <row r="20" spans="1:12" s="153" customFormat="1">
      <c r="A20" s="45" t="s">
        <v>46</v>
      </c>
      <c r="B20" s="46" t="s">
        <v>191</v>
      </c>
      <c r="C20" s="47" t="s">
        <v>194</v>
      </c>
      <c r="D20" s="145">
        <v>12</v>
      </c>
      <c r="E20" s="57"/>
      <c r="F20" s="58" t="s">
        <v>202</v>
      </c>
      <c r="G20" s="59"/>
      <c r="H20" s="59"/>
    </row>
    <row r="21" spans="1:12" s="153" customFormat="1">
      <c r="A21" s="45" t="s">
        <v>46</v>
      </c>
      <c r="B21" s="46" t="s">
        <v>190</v>
      </c>
      <c r="C21" s="47" t="s">
        <v>195</v>
      </c>
      <c r="D21" s="145">
        <v>0</v>
      </c>
      <c r="E21" s="57"/>
      <c r="F21" s="58" t="s">
        <v>202</v>
      </c>
      <c r="G21" s="59"/>
      <c r="H21" s="59"/>
    </row>
    <row r="22" spans="1:12">
      <c r="A22" s="60"/>
      <c r="B22" s="61"/>
      <c r="C22" s="62"/>
      <c r="D22" s="147"/>
      <c r="E22" s="64"/>
      <c r="F22" s="65"/>
      <c r="G22" s="66"/>
      <c r="H22" s="66"/>
    </row>
    <row r="23" spans="1:12">
      <c r="A23" s="60"/>
      <c r="B23" s="61"/>
      <c r="C23" s="62"/>
      <c r="D23" s="147"/>
      <c r="E23" s="67" t="s">
        <v>20</v>
      </c>
      <c r="F23" s="65">
        <f>SUM(F7:F22)</f>
        <v>0</v>
      </c>
      <c r="G23" s="66"/>
      <c r="H23" s="66"/>
    </row>
    <row r="24" spans="1:12">
      <c r="A24" s="60"/>
      <c r="B24" s="61"/>
      <c r="C24" s="62"/>
      <c r="D24" s="147"/>
      <c r="E24" s="64"/>
      <c r="F24" s="65"/>
      <c r="G24" s="66"/>
      <c r="H24" s="66"/>
    </row>
    <row r="25" spans="1:12" s="154" customFormat="1">
      <c r="A25" s="68" t="s">
        <v>31</v>
      </c>
      <c r="B25" s="69"/>
      <c r="C25" s="70"/>
      <c r="D25" s="149"/>
      <c r="E25" s="72"/>
      <c r="F25" s="73"/>
      <c r="G25" s="50"/>
      <c r="H25" s="50"/>
    </row>
    <row r="26" spans="1:12" s="155" customFormat="1" ht="26.4">
      <c r="A26" s="74" t="s">
        <v>91</v>
      </c>
      <c r="B26" s="75" t="s">
        <v>260</v>
      </c>
      <c r="C26" s="47" t="s">
        <v>79</v>
      </c>
      <c r="D26" s="141">
        <v>2</v>
      </c>
      <c r="E26" s="76">
        <v>0</v>
      </c>
      <c r="F26" s="77">
        <f t="shared" ref="F26:F27" si="3">D26*E26</f>
        <v>0</v>
      </c>
      <c r="G26" s="78"/>
      <c r="H26" s="78"/>
    </row>
    <row r="27" spans="1:12" s="155" customFormat="1">
      <c r="A27" s="215" t="s">
        <v>91</v>
      </c>
      <c r="B27" s="79" t="s">
        <v>105</v>
      </c>
      <c r="C27" s="80" t="s">
        <v>269</v>
      </c>
      <c r="D27" s="141">
        <v>2</v>
      </c>
      <c r="E27" s="76">
        <v>0</v>
      </c>
      <c r="F27" s="77">
        <f t="shared" si="3"/>
        <v>0</v>
      </c>
      <c r="G27" s="78"/>
      <c r="H27" s="78"/>
    </row>
    <row r="28" spans="1:12" s="155" customFormat="1">
      <c r="A28" s="74" t="s">
        <v>112</v>
      </c>
      <c r="B28" s="75" t="s">
        <v>125</v>
      </c>
      <c r="C28" s="47" t="s">
        <v>126</v>
      </c>
      <c r="D28" s="141">
        <v>1</v>
      </c>
      <c r="E28" s="76">
        <v>0</v>
      </c>
      <c r="F28" s="77">
        <f t="shared" ref="F28:F32" si="4">D28*E28</f>
        <v>0</v>
      </c>
      <c r="G28" s="78"/>
      <c r="H28" s="78"/>
    </row>
    <row r="29" spans="1:12" s="155" customFormat="1">
      <c r="A29" s="74" t="s">
        <v>112</v>
      </c>
      <c r="B29" s="75" t="s">
        <v>263</v>
      </c>
      <c r="C29" s="47" t="s">
        <v>126</v>
      </c>
      <c r="D29" s="141">
        <v>1</v>
      </c>
      <c r="E29" s="76">
        <v>0</v>
      </c>
      <c r="F29" s="77">
        <f t="shared" ref="F29" si="5">D29*E29</f>
        <v>0</v>
      </c>
      <c r="G29" s="78"/>
      <c r="H29" s="78"/>
    </row>
    <row r="30" spans="1:12" s="157" customFormat="1">
      <c r="A30" s="216" t="s">
        <v>122</v>
      </c>
      <c r="B30" s="82" t="s">
        <v>123</v>
      </c>
      <c r="C30" s="81" t="s">
        <v>82</v>
      </c>
      <c r="D30" s="142">
        <v>2</v>
      </c>
      <c r="E30" s="57">
        <v>0</v>
      </c>
      <c r="F30" s="77">
        <f t="shared" si="4"/>
        <v>0</v>
      </c>
      <c r="G30" s="78"/>
      <c r="H30" s="78"/>
      <c r="I30" s="155"/>
      <c r="J30" s="155"/>
    </row>
    <row r="31" spans="1:12" s="155" customFormat="1">
      <c r="A31" s="74" t="s">
        <v>261</v>
      </c>
      <c r="B31" s="75" t="s">
        <v>262</v>
      </c>
      <c r="C31" s="47" t="s">
        <v>83</v>
      </c>
      <c r="D31" s="141">
        <v>4</v>
      </c>
      <c r="E31" s="76">
        <v>0</v>
      </c>
      <c r="F31" s="77">
        <f t="shared" si="4"/>
        <v>0</v>
      </c>
      <c r="G31" s="78"/>
      <c r="H31" s="78"/>
    </row>
    <row r="32" spans="1:12" s="155" customFormat="1">
      <c r="A32" s="74" t="s">
        <v>88</v>
      </c>
      <c r="B32" s="75" t="s">
        <v>89</v>
      </c>
      <c r="C32" s="47" t="s">
        <v>111</v>
      </c>
      <c r="D32" s="141">
        <v>18</v>
      </c>
      <c r="E32" s="76">
        <v>0</v>
      </c>
      <c r="F32" s="77">
        <f t="shared" si="4"/>
        <v>0</v>
      </c>
      <c r="G32" s="78"/>
      <c r="H32" s="78"/>
    </row>
    <row r="33" spans="1:8" s="154" customFormat="1">
      <c r="A33" s="83"/>
      <c r="B33" s="84"/>
      <c r="C33" s="85"/>
      <c r="D33" s="143"/>
      <c r="E33" s="86"/>
      <c r="F33" s="87"/>
      <c r="G33" s="50"/>
      <c r="H33" s="50"/>
    </row>
    <row r="34" spans="1:8" s="154" customFormat="1">
      <c r="A34" s="88"/>
      <c r="B34" s="89"/>
      <c r="C34" s="90"/>
      <c r="D34" s="143"/>
      <c r="E34" s="91" t="s">
        <v>20</v>
      </c>
      <c r="F34" s="87">
        <f>SUM(F26:F33)</f>
        <v>0</v>
      </c>
      <c r="G34" s="50"/>
      <c r="H34" s="50"/>
    </row>
    <row r="35" spans="1:8" s="154" customFormat="1">
      <c r="A35" s="88"/>
      <c r="B35" s="89"/>
      <c r="C35" s="90"/>
      <c r="D35" s="143"/>
      <c r="E35" s="86"/>
      <c r="F35" s="87"/>
      <c r="G35" s="50"/>
      <c r="H35" s="50"/>
    </row>
    <row r="36" spans="1:8" s="155" customFormat="1">
      <c r="A36" s="24" t="s">
        <v>32</v>
      </c>
      <c r="B36" s="92"/>
      <c r="C36" s="93"/>
      <c r="D36" s="150"/>
      <c r="E36" s="95"/>
      <c r="F36" s="96"/>
      <c r="G36" s="97"/>
      <c r="H36" s="97"/>
    </row>
    <row r="37" spans="1:8" s="140" customFormat="1">
      <c r="A37" s="45" t="s">
        <v>46</v>
      </c>
      <c r="B37" s="51" t="s">
        <v>110</v>
      </c>
      <c r="C37" s="47" t="s">
        <v>106</v>
      </c>
      <c r="D37" s="144">
        <v>2</v>
      </c>
      <c r="E37" s="98">
        <v>0</v>
      </c>
      <c r="F37" s="99">
        <f t="shared" ref="F37:F38" si="6">D37*E37</f>
        <v>0</v>
      </c>
      <c r="G37" s="66"/>
      <c r="H37" s="66"/>
    </row>
    <row r="38" spans="1:8" s="140" customFormat="1">
      <c r="A38" s="45" t="s">
        <v>46</v>
      </c>
      <c r="B38" s="51" t="s">
        <v>50</v>
      </c>
      <c r="C38" s="47" t="s">
        <v>109</v>
      </c>
      <c r="D38" s="144">
        <v>1</v>
      </c>
      <c r="E38" s="98">
        <v>0</v>
      </c>
      <c r="F38" s="99">
        <f t="shared" si="6"/>
        <v>0</v>
      </c>
      <c r="G38" s="66"/>
      <c r="H38" s="66"/>
    </row>
    <row r="39" spans="1:8" s="140" customFormat="1">
      <c r="A39" s="45" t="s">
        <v>46</v>
      </c>
      <c r="B39" s="51" t="s">
        <v>174</v>
      </c>
      <c r="C39" s="47" t="s">
        <v>175</v>
      </c>
      <c r="D39" s="144">
        <v>1</v>
      </c>
      <c r="E39" s="98">
        <v>0</v>
      </c>
      <c r="F39" s="99">
        <f t="shared" ref="F39" si="7">D39*E39</f>
        <v>0</v>
      </c>
      <c r="G39" s="66"/>
      <c r="H39" s="66"/>
    </row>
    <row r="40" spans="1:8" s="155" customFormat="1">
      <c r="A40" s="74"/>
      <c r="B40" s="75"/>
      <c r="C40" s="47"/>
      <c r="D40" s="141"/>
      <c r="E40" s="76"/>
      <c r="F40" s="100"/>
      <c r="G40" s="97"/>
      <c r="H40" s="97"/>
    </row>
    <row r="41" spans="1:8" s="155" customFormat="1">
      <c r="A41" s="74"/>
      <c r="B41" s="75"/>
      <c r="C41" s="47"/>
      <c r="D41" s="141"/>
      <c r="E41" s="101" t="s">
        <v>20</v>
      </c>
      <c r="F41" s="100">
        <f>SUM(F37:F40)</f>
        <v>0</v>
      </c>
      <c r="G41" s="97"/>
      <c r="H41" s="97"/>
    </row>
    <row r="42" spans="1:8" s="155" customFormat="1">
      <c r="A42" s="74"/>
      <c r="B42" s="75"/>
      <c r="C42" s="47"/>
      <c r="D42" s="141"/>
      <c r="E42" s="76"/>
      <c r="F42" s="100"/>
      <c r="G42" s="97"/>
      <c r="H42" s="97"/>
    </row>
    <row r="43" spans="1:8">
      <c r="A43" s="38" t="s">
        <v>7</v>
      </c>
      <c r="B43" s="39"/>
      <c r="C43" s="102"/>
      <c r="D43" s="151"/>
      <c r="E43" s="103"/>
      <c r="F43" s="104"/>
      <c r="G43" s="105"/>
      <c r="H43" s="105"/>
    </row>
    <row r="44" spans="1:8" s="153" customFormat="1">
      <c r="A44" s="45" t="s">
        <v>69</v>
      </c>
      <c r="B44" s="107" t="s">
        <v>69</v>
      </c>
      <c r="C44" s="47" t="s">
        <v>264</v>
      </c>
      <c r="D44" s="145">
        <v>2</v>
      </c>
      <c r="E44" s="57" t="s">
        <v>265</v>
      </c>
      <c r="F44" s="49"/>
      <c r="G44" s="50"/>
      <c r="H44" s="50"/>
    </row>
    <row r="45" spans="1:8" s="157" customFormat="1">
      <c r="A45" s="45" t="s">
        <v>312</v>
      </c>
      <c r="B45" s="51" t="s">
        <v>313</v>
      </c>
      <c r="C45" s="47" t="s">
        <v>314</v>
      </c>
      <c r="D45" s="142">
        <v>4</v>
      </c>
      <c r="E45" s="57">
        <v>0</v>
      </c>
      <c r="F45" s="108">
        <f t="shared" ref="F45" si="8">D45*E45</f>
        <v>0</v>
      </c>
      <c r="G45" s="97"/>
      <c r="H45" s="97"/>
    </row>
    <row r="46" spans="1:8" s="157" customFormat="1">
      <c r="A46" s="45" t="s">
        <v>44</v>
      </c>
      <c r="B46" s="46" t="s">
        <v>285</v>
      </c>
      <c r="C46" s="47" t="s">
        <v>286</v>
      </c>
      <c r="D46" s="142">
        <v>3</v>
      </c>
      <c r="E46" s="57">
        <v>0</v>
      </c>
      <c r="F46" s="108">
        <f t="shared" ref="F46" si="9">D46*E46</f>
        <v>0</v>
      </c>
      <c r="G46" s="97"/>
      <c r="H46" s="97"/>
    </row>
    <row r="47" spans="1:8" s="157" customFormat="1">
      <c r="A47" s="74" t="s">
        <v>46</v>
      </c>
      <c r="B47" s="106" t="s">
        <v>152</v>
      </c>
      <c r="C47" s="47" t="s">
        <v>154</v>
      </c>
      <c r="D47" s="152" t="s">
        <v>153</v>
      </c>
      <c r="E47" s="57"/>
      <c r="F47" s="108"/>
      <c r="G47" s="97"/>
      <c r="H47" s="97"/>
    </row>
    <row r="48" spans="1:8" s="157" customFormat="1">
      <c r="A48" s="74" t="s">
        <v>46</v>
      </c>
      <c r="B48" s="106" t="s">
        <v>276</v>
      </c>
      <c r="C48" s="47" t="s">
        <v>277</v>
      </c>
      <c r="D48" s="142">
        <v>3</v>
      </c>
      <c r="E48" s="76">
        <v>0</v>
      </c>
      <c r="F48" s="100">
        <f t="shared" ref="F48:F49" si="10">D48*E48</f>
        <v>0</v>
      </c>
      <c r="G48" s="97"/>
      <c r="H48" s="97"/>
    </row>
    <row r="49" spans="1:8" s="140" customFormat="1">
      <c r="A49" s="45" t="s">
        <v>127</v>
      </c>
      <c r="B49" s="51" t="s">
        <v>220</v>
      </c>
      <c r="C49" s="47" t="s">
        <v>221</v>
      </c>
      <c r="D49" s="144">
        <v>2</v>
      </c>
      <c r="E49" s="98">
        <v>0</v>
      </c>
      <c r="F49" s="99">
        <f t="shared" si="10"/>
        <v>0</v>
      </c>
      <c r="G49" s="66"/>
      <c r="H49" s="66"/>
    </row>
    <row r="50" spans="1:8" s="155" customFormat="1" ht="39.6">
      <c r="A50" s="217" t="s">
        <v>38</v>
      </c>
      <c r="B50" s="110" t="s">
        <v>39</v>
      </c>
      <c r="C50" s="111" t="s">
        <v>40</v>
      </c>
      <c r="D50" s="146">
        <v>1</v>
      </c>
      <c r="E50" s="76">
        <v>0</v>
      </c>
      <c r="F50" s="100">
        <f t="shared" ref="F50:F52" si="11">D50*E50</f>
        <v>0</v>
      </c>
      <c r="G50" s="97"/>
      <c r="H50" s="97"/>
    </row>
    <row r="51" spans="1:8" s="155" customFormat="1" ht="26.4">
      <c r="A51" s="217" t="s">
        <v>38</v>
      </c>
      <c r="B51" s="110" t="s">
        <v>39</v>
      </c>
      <c r="C51" s="111" t="s">
        <v>41</v>
      </c>
      <c r="D51" s="141">
        <v>1</v>
      </c>
      <c r="E51" s="76">
        <v>0</v>
      </c>
      <c r="F51" s="100">
        <f>D51*E51</f>
        <v>0</v>
      </c>
      <c r="G51" s="97"/>
      <c r="H51" s="97"/>
    </row>
    <row r="52" spans="1:8" s="155" customFormat="1" ht="52.8">
      <c r="A52" s="217" t="s">
        <v>38</v>
      </c>
      <c r="B52" s="110" t="s">
        <v>39</v>
      </c>
      <c r="C52" s="111" t="s">
        <v>42</v>
      </c>
      <c r="D52" s="141">
        <v>1</v>
      </c>
      <c r="E52" s="76">
        <v>0</v>
      </c>
      <c r="F52" s="100">
        <f t="shared" si="11"/>
        <v>0</v>
      </c>
      <c r="G52" s="97"/>
      <c r="H52" s="97"/>
    </row>
    <row r="53" spans="1:8">
      <c r="A53" s="60"/>
      <c r="B53" s="61"/>
      <c r="C53" s="62"/>
      <c r="D53" s="147"/>
      <c r="E53" s="64"/>
      <c r="F53" s="65"/>
      <c r="G53" s="66"/>
      <c r="H53" s="66"/>
    </row>
    <row r="54" spans="1:8">
      <c r="A54" s="60"/>
      <c r="B54" s="61"/>
      <c r="C54" s="62"/>
      <c r="D54" s="147"/>
      <c r="E54" s="67" t="s">
        <v>20</v>
      </c>
      <c r="F54" s="65">
        <f>SUM(F44:F53)</f>
        <v>0</v>
      </c>
      <c r="G54" s="66"/>
      <c r="H54" s="66"/>
    </row>
    <row r="55" spans="1:8">
      <c r="A55" s="60"/>
      <c r="B55" s="61"/>
      <c r="C55" s="62"/>
      <c r="D55" s="147"/>
      <c r="E55" s="64"/>
      <c r="F55" s="65"/>
      <c r="G55" s="66"/>
      <c r="H55" s="66"/>
    </row>
    <row r="56" spans="1:8">
      <c r="A56" s="38" t="s">
        <v>22</v>
      </c>
      <c r="B56" s="39"/>
      <c r="C56" s="102"/>
      <c r="D56" s="103"/>
      <c r="E56" s="103"/>
      <c r="F56" s="104"/>
      <c r="G56" s="105"/>
      <c r="H56" s="105"/>
    </row>
    <row r="57" spans="1:8">
      <c r="A57" s="60"/>
      <c r="B57" s="61"/>
      <c r="C57" s="62"/>
      <c r="D57" s="63"/>
      <c r="E57" s="67" t="s">
        <v>21</v>
      </c>
      <c r="F57" s="65">
        <f>SUM(F23,F34,F41,F54)</f>
        <v>0</v>
      </c>
      <c r="G57" s="66"/>
      <c r="H57" s="66"/>
    </row>
    <row r="58" spans="1:8">
      <c r="A58" s="112"/>
      <c r="B58" s="113"/>
      <c r="C58" s="62"/>
      <c r="D58" s="63"/>
      <c r="E58" s="64"/>
      <c r="F58" s="65"/>
      <c r="G58" s="66"/>
      <c r="H58" s="66"/>
    </row>
    <row r="59" spans="1:8">
      <c r="A59" s="38" t="s">
        <v>8</v>
      </c>
      <c r="B59" s="39"/>
      <c r="C59" s="102"/>
      <c r="D59" s="114" t="s">
        <v>17</v>
      </c>
      <c r="E59" s="103" t="s">
        <v>18</v>
      </c>
      <c r="F59" s="104"/>
      <c r="G59" s="105"/>
      <c r="H59" s="105"/>
    </row>
    <row r="60" spans="1:8">
      <c r="A60" s="112"/>
      <c r="B60" s="113" t="s">
        <v>9</v>
      </c>
      <c r="C60" s="62"/>
      <c r="D60" s="63">
        <v>0</v>
      </c>
      <c r="E60" s="76">
        <v>0</v>
      </c>
      <c r="F60" s="65">
        <f>D60*E60</f>
        <v>0</v>
      </c>
      <c r="G60" s="66"/>
      <c r="H60" s="66"/>
    </row>
    <row r="61" spans="1:8">
      <c r="A61" s="112"/>
      <c r="B61" s="113" t="s">
        <v>10</v>
      </c>
      <c r="C61" s="62"/>
      <c r="D61" s="63">
        <v>0</v>
      </c>
      <c r="E61" s="76">
        <v>0</v>
      </c>
      <c r="F61" s="65">
        <f t="shared" ref="F61:F67" si="12">D61*E61</f>
        <v>0</v>
      </c>
      <c r="G61" s="66"/>
      <c r="H61" s="66"/>
    </row>
    <row r="62" spans="1:8">
      <c r="A62" s="112"/>
      <c r="B62" s="113" t="s">
        <v>11</v>
      </c>
      <c r="C62" s="62"/>
      <c r="D62" s="63">
        <v>0</v>
      </c>
      <c r="E62" s="76">
        <v>0</v>
      </c>
      <c r="F62" s="65">
        <f t="shared" si="12"/>
        <v>0</v>
      </c>
      <c r="G62" s="66"/>
      <c r="H62" s="66"/>
    </row>
    <row r="63" spans="1:8">
      <c r="A63" s="112"/>
      <c r="B63" s="113" t="s">
        <v>12</v>
      </c>
      <c r="C63" s="62"/>
      <c r="D63" s="63">
        <v>0</v>
      </c>
      <c r="E63" s="76">
        <v>0</v>
      </c>
      <c r="F63" s="65">
        <f t="shared" si="12"/>
        <v>0</v>
      </c>
      <c r="G63" s="66"/>
      <c r="H63" s="66"/>
    </row>
    <row r="64" spans="1:8">
      <c r="A64" s="112"/>
      <c r="B64" s="113" t="s">
        <v>13</v>
      </c>
      <c r="C64" s="62"/>
      <c r="D64" s="63">
        <v>0</v>
      </c>
      <c r="E64" s="76">
        <v>0</v>
      </c>
      <c r="F64" s="65">
        <f t="shared" si="12"/>
        <v>0</v>
      </c>
      <c r="G64" s="66"/>
      <c r="H64" s="66"/>
    </row>
    <row r="65" spans="1:8">
      <c r="A65" s="112"/>
      <c r="B65" s="113" t="s">
        <v>14</v>
      </c>
      <c r="C65" s="62"/>
      <c r="D65" s="63">
        <v>0</v>
      </c>
      <c r="E65" s="76">
        <v>0</v>
      </c>
      <c r="F65" s="65">
        <f t="shared" si="12"/>
        <v>0</v>
      </c>
      <c r="G65" s="66"/>
      <c r="H65" s="66"/>
    </row>
    <row r="66" spans="1:8" s="136" customFormat="1">
      <c r="A66" s="112"/>
      <c r="B66" s="113" t="s">
        <v>15</v>
      </c>
      <c r="C66" s="62" t="s">
        <v>16</v>
      </c>
      <c r="D66" s="63">
        <v>0</v>
      </c>
      <c r="E66" s="64"/>
      <c r="F66" s="65">
        <f t="shared" si="12"/>
        <v>0</v>
      </c>
      <c r="G66" s="66"/>
      <c r="H66" s="66"/>
    </row>
    <row r="67" spans="1:8" s="136" customFormat="1">
      <c r="A67" s="115"/>
      <c r="B67" s="116" t="s">
        <v>15</v>
      </c>
      <c r="C67" s="117" t="s">
        <v>16</v>
      </c>
      <c r="D67" s="118">
        <v>0</v>
      </c>
      <c r="E67" s="119"/>
      <c r="F67" s="65">
        <f t="shared" si="12"/>
        <v>0</v>
      </c>
      <c r="G67" s="66"/>
      <c r="H67" s="66"/>
    </row>
    <row r="68" spans="1:8">
      <c r="A68" s="120"/>
      <c r="B68" s="121"/>
      <c r="C68" s="122"/>
      <c r="D68" s="123"/>
      <c r="E68" s="124"/>
      <c r="F68" s="125"/>
      <c r="G68" s="66"/>
      <c r="H68" s="66"/>
    </row>
    <row r="69" spans="1:8">
      <c r="A69" s="38" t="s">
        <v>19</v>
      </c>
      <c r="B69" s="39"/>
      <c r="C69" s="102"/>
      <c r="D69" s="103"/>
      <c r="E69" s="103"/>
      <c r="F69" s="104"/>
      <c r="G69" s="105"/>
      <c r="H69" s="105"/>
    </row>
    <row r="70" spans="1:8">
      <c r="A70" s="112"/>
      <c r="B70" s="113" t="s">
        <v>19</v>
      </c>
      <c r="C70" s="62"/>
      <c r="D70" s="63"/>
      <c r="E70" s="64"/>
      <c r="F70" s="65">
        <v>0</v>
      </c>
      <c r="G70" s="66"/>
      <c r="H70" s="66"/>
    </row>
    <row r="71" spans="1:8">
      <c r="A71" s="120"/>
      <c r="B71" s="121"/>
      <c r="C71" s="122"/>
      <c r="D71" s="123"/>
      <c r="E71" s="124"/>
      <c r="F71" s="125"/>
      <c r="G71" s="66"/>
      <c r="H71" s="66"/>
    </row>
    <row r="72" spans="1:8">
      <c r="A72" s="38" t="s">
        <v>25</v>
      </c>
      <c r="B72" s="39"/>
      <c r="C72" s="102"/>
      <c r="D72" s="103"/>
      <c r="E72" s="103"/>
      <c r="F72" s="104"/>
      <c r="G72" s="105"/>
      <c r="H72" s="105"/>
    </row>
    <row r="73" spans="1:8">
      <c r="A73" s="112"/>
      <c r="B73" s="113" t="s">
        <v>26</v>
      </c>
      <c r="C73" s="62"/>
      <c r="D73" s="63"/>
      <c r="E73" s="64"/>
      <c r="F73" s="100">
        <v>0</v>
      </c>
      <c r="G73" s="97"/>
      <c r="H73" s="97"/>
    </row>
    <row r="74" spans="1:8">
      <c r="A74" s="112"/>
      <c r="B74" s="113" t="s">
        <v>27</v>
      </c>
      <c r="C74" s="62"/>
      <c r="D74" s="63"/>
      <c r="E74" s="64"/>
      <c r="F74" s="100">
        <v>0</v>
      </c>
      <c r="G74" s="97"/>
      <c r="H74" s="97"/>
    </row>
    <row r="75" spans="1:8">
      <c r="A75" s="112"/>
      <c r="B75" s="113" t="s">
        <v>28</v>
      </c>
      <c r="C75" s="62"/>
      <c r="D75" s="63"/>
      <c r="E75" s="64"/>
      <c r="F75" s="100">
        <v>0</v>
      </c>
      <c r="G75" s="97"/>
      <c r="H75" s="97"/>
    </row>
    <row r="76" spans="1:8">
      <c r="A76" s="120"/>
      <c r="B76" s="121"/>
      <c r="C76" s="122"/>
      <c r="D76" s="123"/>
      <c r="E76" s="124"/>
      <c r="F76" s="125"/>
      <c r="G76" s="66"/>
      <c r="H76" s="66"/>
    </row>
    <row r="77" spans="1:8">
      <c r="A77" s="38" t="s">
        <v>23</v>
      </c>
      <c r="B77" s="39"/>
      <c r="C77" s="102"/>
      <c r="D77" s="103"/>
      <c r="E77" s="103"/>
      <c r="F77" s="104"/>
      <c r="G77" s="105"/>
      <c r="H77" s="105"/>
    </row>
    <row r="78" spans="1:8" ht="13.8" thickBot="1">
      <c r="A78" s="126"/>
      <c r="B78" s="127"/>
      <c r="C78" s="128"/>
      <c r="D78" s="129"/>
      <c r="E78" s="295" t="s">
        <v>24</v>
      </c>
      <c r="F78" s="130">
        <f>SUM(F57,F60:F67,F70,F73:F75)</f>
        <v>0</v>
      </c>
      <c r="G78" s="66"/>
      <c r="H78" s="66"/>
    </row>
    <row r="79" spans="1:8">
      <c r="B79" s="136"/>
      <c r="C79" s="137"/>
      <c r="D79" s="136"/>
      <c r="E79" s="136"/>
      <c r="F79" s="136"/>
      <c r="G79" s="66"/>
      <c r="H79" s="66"/>
    </row>
    <row r="80" spans="1:8">
      <c r="A80" s="23" t="s">
        <v>329</v>
      </c>
      <c r="E80" s="134"/>
      <c r="F80" s="134"/>
      <c r="G80" s="135"/>
      <c r="H80" s="135"/>
    </row>
    <row r="81" spans="1:8" s="136" customFormat="1" ht="18" customHeight="1">
      <c r="C81" s="137"/>
      <c r="G81" s="138"/>
      <c r="H81" s="138"/>
    </row>
    <row r="82" spans="1:8">
      <c r="A82" s="136"/>
      <c r="B82" s="136"/>
      <c r="C82" s="137"/>
      <c r="D82" s="139"/>
      <c r="E82" s="136"/>
      <c r="F82" s="136"/>
      <c r="G82" s="138"/>
      <c r="H82" s="138"/>
    </row>
    <row r="83" spans="1:8" s="136" customFormat="1">
      <c r="C83" s="137"/>
      <c r="D83" s="139"/>
      <c r="G83" s="138"/>
      <c r="H83" s="138"/>
    </row>
  </sheetData>
  <sheetProtection algorithmName="SHA-512" hashValue="5HQmjnYqtr1rcU/vJBMSQhAiwrjBYzAGVSeFj1DwqNEvxf99fFMSR/UfapCZ2oP4Q7RD26QCo/n/AdO9+U2OpA==" saltValue="x8uS58PfYawzrVnZYSCwCw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4" fitToHeight="0" orientation="portrait" r:id="rId1"/>
  <headerFooter>
    <oddHeader>&amp;C&amp;"-,Bold"&amp;14&amp;KFF0000Attachment C</oddHeader>
    <oddFooter>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13D7-77C4-4D20-8E93-091BA95764A3}">
  <sheetPr>
    <pageSetUpPr fitToPage="1"/>
  </sheetPr>
  <dimension ref="A1:L85"/>
  <sheetViews>
    <sheetView zoomScaleNormal="100" zoomScaleSheetLayoutView="100" workbookViewId="0">
      <selection activeCell="B15" sqref="B15"/>
    </sheetView>
  </sheetViews>
  <sheetFormatPr defaultRowHeight="13.2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9" width="16.33203125" style="131" customWidth="1"/>
    <col min="10" max="247" width="9.109375" style="131"/>
    <col min="248" max="249" width="20.6640625" style="131" customWidth="1"/>
    <col min="250" max="250" width="38.44140625" style="131" customWidth="1"/>
    <col min="251" max="251" width="8.6640625" style="131" customWidth="1"/>
    <col min="252" max="258" width="12.6640625" style="131" customWidth="1"/>
    <col min="259" max="260" width="13.6640625" style="131" customWidth="1"/>
    <col min="261" max="261" width="12.6640625" style="131" customWidth="1"/>
    <col min="262" max="262" width="13.6640625" style="131" customWidth="1"/>
    <col min="263" max="263" width="9.109375" style="131"/>
    <col min="264" max="264" width="16.33203125" style="131" customWidth="1"/>
    <col min="265" max="503" width="9.109375" style="131"/>
    <col min="504" max="505" width="20.6640625" style="131" customWidth="1"/>
    <col min="506" max="506" width="38.44140625" style="131" customWidth="1"/>
    <col min="507" max="507" width="8.6640625" style="131" customWidth="1"/>
    <col min="508" max="514" width="12.6640625" style="131" customWidth="1"/>
    <col min="515" max="516" width="13.6640625" style="131" customWidth="1"/>
    <col min="517" max="517" width="12.6640625" style="131" customWidth="1"/>
    <col min="518" max="518" width="13.6640625" style="131" customWidth="1"/>
    <col min="519" max="519" width="9.109375" style="131"/>
    <col min="520" max="520" width="16.33203125" style="131" customWidth="1"/>
    <col min="521" max="759" width="9.109375" style="131"/>
    <col min="760" max="761" width="20.6640625" style="131" customWidth="1"/>
    <col min="762" max="762" width="38.44140625" style="131" customWidth="1"/>
    <col min="763" max="763" width="8.6640625" style="131" customWidth="1"/>
    <col min="764" max="770" width="12.6640625" style="131" customWidth="1"/>
    <col min="771" max="772" width="13.6640625" style="131" customWidth="1"/>
    <col min="773" max="773" width="12.6640625" style="131" customWidth="1"/>
    <col min="774" max="774" width="13.6640625" style="131" customWidth="1"/>
    <col min="775" max="775" width="9.109375" style="131"/>
    <col min="776" max="776" width="16.33203125" style="131" customWidth="1"/>
    <col min="777" max="1015" width="9.109375" style="131"/>
    <col min="1016" max="1017" width="20.6640625" style="131" customWidth="1"/>
    <col min="1018" max="1018" width="38.44140625" style="131" customWidth="1"/>
    <col min="1019" max="1019" width="8.6640625" style="131" customWidth="1"/>
    <col min="1020" max="1026" width="12.6640625" style="131" customWidth="1"/>
    <col min="1027" max="1028" width="13.6640625" style="131" customWidth="1"/>
    <col min="1029" max="1029" width="12.6640625" style="131" customWidth="1"/>
    <col min="1030" max="1030" width="13.6640625" style="131" customWidth="1"/>
    <col min="1031" max="1031" width="9.109375" style="131"/>
    <col min="1032" max="1032" width="16.33203125" style="131" customWidth="1"/>
    <col min="1033" max="1271" width="9.109375" style="131"/>
    <col min="1272" max="1273" width="20.6640625" style="131" customWidth="1"/>
    <col min="1274" max="1274" width="38.44140625" style="131" customWidth="1"/>
    <col min="1275" max="1275" width="8.6640625" style="131" customWidth="1"/>
    <col min="1276" max="1282" width="12.6640625" style="131" customWidth="1"/>
    <col min="1283" max="1284" width="13.6640625" style="131" customWidth="1"/>
    <col min="1285" max="1285" width="12.6640625" style="131" customWidth="1"/>
    <col min="1286" max="1286" width="13.6640625" style="131" customWidth="1"/>
    <col min="1287" max="1287" width="9.109375" style="131"/>
    <col min="1288" max="1288" width="16.33203125" style="131" customWidth="1"/>
    <col min="1289" max="1527" width="9.109375" style="131"/>
    <col min="1528" max="1529" width="20.6640625" style="131" customWidth="1"/>
    <col min="1530" max="1530" width="38.44140625" style="131" customWidth="1"/>
    <col min="1531" max="1531" width="8.6640625" style="131" customWidth="1"/>
    <col min="1532" max="1538" width="12.6640625" style="131" customWidth="1"/>
    <col min="1539" max="1540" width="13.6640625" style="131" customWidth="1"/>
    <col min="1541" max="1541" width="12.6640625" style="131" customWidth="1"/>
    <col min="1542" max="1542" width="13.6640625" style="131" customWidth="1"/>
    <col min="1543" max="1543" width="9.109375" style="131"/>
    <col min="1544" max="1544" width="16.33203125" style="131" customWidth="1"/>
    <col min="1545" max="1783" width="9.109375" style="131"/>
    <col min="1784" max="1785" width="20.6640625" style="131" customWidth="1"/>
    <col min="1786" max="1786" width="38.44140625" style="131" customWidth="1"/>
    <col min="1787" max="1787" width="8.6640625" style="131" customWidth="1"/>
    <col min="1788" max="1794" width="12.6640625" style="131" customWidth="1"/>
    <col min="1795" max="1796" width="13.6640625" style="131" customWidth="1"/>
    <col min="1797" max="1797" width="12.6640625" style="131" customWidth="1"/>
    <col min="1798" max="1798" width="13.6640625" style="131" customWidth="1"/>
    <col min="1799" max="1799" width="9.109375" style="131"/>
    <col min="1800" max="1800" width="16.33203125" style="131" customWidth="1"/>
    <col min="1801" max="2039" width="9.109375" style="131"/>
    <col min="2040" max="2041" width="20.6640625" style="131" customWidth="1"/>
    <col min="2042" max="2042" width="38.44140625" style="131" customWidth="1"/>
    <col min="2043" max="2043" width="8.6640625" style="131" customWidth="1"/>
    <col min="2044" max="2050" width="12.6640625" style="131" customWidth="1"/>
    <col min="2051" max="2052" width="13.6640625" style="131" customWidth="1"/>
    <col min="2053" max="2053" width="12.6640625" style="131" customWidth="1"/>
    <col min="2054" max="2054" width="13.6640625" style="131" customWidth="1"/>
    <col min="2055" max="2055" width="9.109375" style="131"/>
    <col min="2056" max="2056" width="16.33203125" style="131" customWidth="1"/>
    <col min="2057" max="2295" width="9.109375" style="131"/>
    <col min="2296" max="2297" width="20.6640625" style="131" customWidth="1"/>
    <col min="2298" max="2298" width="38.44140625" style="131" customWidth="1"/>
    <col min="2299" max="2299" width="8.6640625" style="131" customWidth="1"/>
    <col min="2300" max="2306" width="12.6640625" style="131" customWidth="1"/>
    <col min="2307" max="2308" width="13.6640625" style="131" customWidth="1"/>
    <col min="2309" max="2309" width="12.6640625" style="131" customWidth="1"/>
    <col min="2310" max="2310" width="13.6640625" style="131" customWidth="1"/>
    <col min="2311" max="2311" width="9.109375" style="131"/>
    <col min="2312" max="2312" width="16.33203125" style="131" customWidth="1"/>
    <col min="2313" max="2551" width="9.109375" style="131"/>
    <col min="2552" max="2553" width="20.6640625" style="131" customWidth="1"/>
    <col min="2554" max="2554" width="38.44140625" style="131" customWidth="1"/>
    <col min="2555" max="2555" width="8.6640625" style="131" customWidth="1"/>
    <col min="2556" max="2562" width="12.6640625" style="131" customWidth="1"/>
    <col min="2563" max="2564" width="13.6640625" style="131" customWidth="1"/>
    <col min="2565" max="2565" width="12.6640625" style="131" customWidth="1"/>
    <col min="2566" max="2566" width="13.6640625" style="131" customWidth="1"/>
    <col min="2567" max="2567" width="9.109375" style="131"/>
    <col min="2568" max="2568" width="16.33203125" style="131" customWidth="1"/>
    <col min="2569" max="2807" width="9.109375" style="131"/>
    <col min="2808" max="2809" width="20.6640625" style="131" customWidth="1"/>
    <col min="2810" max="2810" width="38.44140625" style="131" customWidth="1"/>
    <col min="2811" max="2811" width="8.6640625" style="131" customWidth="1"/>
    <col min="2812" max="2818" width="12.6640625" style="131" customWidth="1"/>
    <col min="2819" max="2820" width="13.6640625" style="131" customWidth="1"/>
    <col min="2821" max="2821" width="12.6640625" style="131" customWidth="1"/>
    <col min="2822" max="2822" width="13.6640625" style="131" customWidth="1"/>
    <col min="2823" max="2823" width="9.109375" style="131"/>
    <col min="2824" max="2824" width="16.33203125" style="131" customWidth="1"/>
    <col min="2825" max="3063" width="9.109375" style="131"/>
    <col min="3064" max="3065" width="20.6640625" style="131" customWidth="1"/>
    <col min="3066" max="3066" width="38.44140625" style="131" customWidth="1"/>
    <col min="3067" max="3067" width="8.6640625" style="131" customWidth="1"/>
    <col min="3068" max="3074" width="12.6640625" style="131" customWidth="1"/>
    <col min="3075" max="3076" width="13.6640625" style="131" customWidth="1"/>
    <col min="3077" max="3077" width="12.6640625" style="131" customWidth="1"/>
    <col min="3078" max="3078" width="13.6640625" style="131" customWidth="1"/>
    <col min="3079" max="3079" width="9.109375" style="131"/>
    <col min="3080" max="3080" width="16.33203125" style="131" customWidth="1"/>
    <col min="3081" max="3319" width="9.109375" style="131"/>
    <col min="3320" max="3321" width="20.6640625" style="131" customWidth="1"/>
    <col min="3322" max="3322" width="38.44140625" style="131" customWidth="1"/>
    <col min="3323" max="3323" width="8.6640625" style="131" customWidth="1"/>
    <col min="3324" max="3330" width="12.6640625" style="131" customWidth="1"/>
    <col min="3331" max="3332" width="13.6640625" style="131" customWidth="1"/>
    <col min="3333" max="3333" width="12.6640625" style="131" customWidth="1"/>
    <col min="3334" max="3334" width="13.6640625" style="131" customWidth="1"/>
    <col min="3335" max="3335" width="9.109375" style="131"/>
    <col min="3336" max="3336" width="16.33203125" style="131" customWidth="1"/>
    <col min="3337" max="3575" width="9.109375" style="131"/>
    <col min="3576" max="3577" width="20.6640625" style="131" customWidth="1"/>
    <col min="3578" max="3578" width="38.44140625" style="131" customWidth="1"/>
    <col min="3579" max="3579" width="8.6640625" style="131" customWidth="1"/>
    <col min="3580" max="3586" width="12.6640625" style="131" customWidth="1"/>
    <col min="3587" max="3588" width="13.6640625" style="131" customWidth="1"/>
    <col min="3589" max="3589" width="12.6640625" style="131" customWidth="1"/>
    <col min="3590" max="3590" width="13.6640625" style="131" customWidth="1"/>
    <col min="3591" max="3591" width="9.109375" style="131"/>
    <col min="3592" max="3592" width="16.33203125" style="131" customWidth="1"/>
    <col min="3593" max="3831" width="9.109375" style="131"/>
    <col min="3832" max="3833" width="20.6640625" style="131" customWidth="1"/>
    <col min="3834" max="3834" width="38.44140625" style="131" customWidth="1"/>
    <col min="3835" max="3835" width="8.6640625" style="131" customWidth="1"/>
    <col min="3836" max="3842" width="12.6640625" style="131" customWidth="1"/>
    <col min="3843" max="3844" width="13.6640625" style="131" customWidth="1"/>
    <col min="3845" max="3845" width="12.6640625" style="131" customWidth="1"/>
    <col min="3846" max="3846" width="13.6640625" style="131" customWidth="1"/>
    <col min="3847" max="3847" width="9.109375" style="131"/>
    <col min="3848" max="3848" width="16.33203125" style="131" customWidth="1"/>
    <col min="3849" max="4087" width="9.109375" style="131"/>
    <col min="4088" max="4089" width="20.6640625" style="131" customWidth="1"/>
    <col min="4090" max="4090" width="38.44140625" style="131" customWidth="1"/>
    <col min="4091" max="4091" width="8.6640625" style="131" customWidth="1"/>
    <col min="4092" max="4098" width="12.6640625" style="131" customWidth="1"/>
    <col min="4099" max="4100" width="13.6640625" style="131" customWidth="1"/>
    <col min="4101" max="4101" width="12.6640625" style="131" customWidth="1"/>
    <col min="4102" max="4102" width="13.6640625" style="131" customWidth="1"/>
    <col min="4103" max="4103" width="9.109375" style="131"/>
    <col min="4104" max="4104" width="16.33203125" style="131" customWidth="1"/>
    <col min="4105" max="4343" width="9.109375" style="131"/>
    <col min="4344" max="4345" width="20.6640625" style="131" customWidth="1"/>
    <col min="4346" max="4346" width="38.44140625" style="131" customWidth="1"/>
    <col min="4347" max="4347" width="8.6640625" style="131" customWidth="1"/>
    <col min="4348" max="4354" width="12.6640625" style="131" customWidth="1"/>
    <col min="4355" max="4356" width="13.6640625" style="131" customWidth="1"/>
    <col min="4357" max="4357" width="12.6640625" style="131" customWidth="1"/>
    <col min="4358" max="4358" width="13.6640625" style="131" customWidth="1"/>
    <col min="4359" max="4359" width="9.109375" style="131"/>
    <col min="4360" max="4360" width="16.33203125" style="131" customWidth="1"/>
    <col min="4361" max="4599" width="9.109375" style="131"/>
    <col min="4600" max="4601" width="20.6640625" style="131" customWidth="1"/>
    <col min="4602" max="4602" width="38.44140625" style="131" customWidth="1"/>
    <col min="4603" max="4603" width="8.6640625" style="131" customWidth="1"/>
    <col min="4604" max="4610" width="12.6640625" style="131" customWidth="1"/>
    <col min="4611" max="4612" width="13.6640625" style="131" customWidth="1"/>
    <col min="4613" max="4613" width="12.6640625" style="131" customWidth="1"/>
    <col min="4614" max="4614" width="13.6640625" style="131" customWidth="1"/>
    <col min="4615" max="4615" width="9.109375" style="131"/>
    <col min="4616" max="4616" width="16.33203125" style="131" customWidth="1"/>
    <col min="4617" max="4855" width="9.109375" style="131"/>
    <col min="4856" max="4857" width="20.6640625" style="131" customWidth="1"/>
    <col min="4858" max="4858" width="38.44140625" style="131" customWidth="1"/>
    <col min="4859" max="4859" width="8.6640625" style="131" customWidth="1"/>
    <col min="4860" max="4866" width="12.6640625" style="131" customWidth="1"/>
    <col min="4867" max="4868" width="13.6640625" style="131" customWidth="1"/>
    <col min="4869" max="4869" width="12.6640625" style="131" customWidth="1"/>
    <col min="4870" max="4870" width="13.6640625" style="131" customWidth="1"/>
    <col min="4871" max="4871" width="9.109375" style="131"/>
    <col min="4872" max="4872" width="16.33203125" style="131" customWidth="1"/>
    <col min="4873" max="5111" width="9.109375" style="131"/>
    <col min="5112" max="5113" width="20.6640625" style="131" customWidth="1"/>
    <col min="5114" max="5114" width="38.44140625" style="131" customWidth="1"/>
    <col min="5115" max="5115" width="8.6640625" style="131" customWidth="1"/>
    <col min="5116" max="5122" width="12.6640625" style="131" customWidth="1"/>
    <col min="5123" max="5124" width="13.6640625" style="131" customWidth="1"/>
    <col min="5125" max="5125" width="12.6640625" style="131" customWidth="1"/>
    <col min="5126" max="5126" width="13.6640625" style="131" customWidth="1"/>
    <col min="5127" max="5127" width="9.109375" style="131"/>
    <col min="5128" max="5128" width="16.33203125" style="131" customWidth="1"/>
    <col min="5129" max="5367" width="9.109375" style="131"/>
    <col min="5368" max="5369" width="20.6640625" style="131" customWidth="1"/>
    <col min="5370" max="5370" width="38.44140625" style="131" customWidth="1"/>
    <col min="5371" max="5371" width="8.6640625" style="131" customWidth="1"/>
    <col min="5372" max="5378" width="12.6640625" style="131" customWidth="1"/>
    <col min="5379" max="5380" width="13.6640625" style="131" customWidth="1"/>
    <col min="5381" max="5381" width="12.6640625" style="131" customWidth="1"/>
    <col min="5382" max="5382" width="13.6640625" style="131" customWidth="1"/>
    <col min="5383" max="5383" width="9.109375" style="131"/>
    <col min="5384" max="5384" width="16.33203125" style="131" customWidth="1"/>
    <col min="5385" max="5623" width="9.109375" style="131"/>
    <col min="5624" max="5625" width="20.6640625" style="131" customWidth="1"/>
    <col min="5626" max="5626" width="38.44140625" style="131" customWidth="1"/>
    <col min="5627" max="5627" width="8.6640625" style="131" customWidth="1"/>
    <col min="5628" max="5634" width="12.6640625" style="131" customWidth="1"/>
    <col min="5635" max="5636" width="13.6640625" style="131" customWidth="1"/>
    <col min="5637" max="5637" width="12.6640625" style="131" customWidth="1"/>
    <col min="5638" max="5638" width="13.6640625" style="131" customWidth="1"/>
    <col min="5639" max="5639" width="9.109375" style="131"/>
    <col min="5640" max="5640" width="16.33203125" style="131" customWidth="1"/>
    <col min="5641" max="5879" width="9.109375" style="131"/>
    <col min="5880" max="5881" width="20.6640625" style="131" customWidth="1"/>
    <col min="5882" max="5882" width="38.44140625" style="131" customWidth="1"/>
    <col min="5883" max="5883" width="8.6640625" style="131" customWidth="1"/>
    <col min="5884" max="5890" width="12.6640625" style="131" customWidth="1"/>
    <col min="5891" max="5892" width="13.6640625" style="131" customWidth="1"/>
    <col min="5893" max="5893" width="12.6640625" style="131" customWidth="1"/>
    <col min="5894" max="5894" width="13.6640625" style="131" customWidth="1"/>
    <col min="5895" max="5895" width="9.109375" style="131"/>
    <col min="5896" max="5896" width="16.33203125" style="131" customWidth="1"/>
    <col min="5897" max="6135" width="9.109375" style="131"/>
    <col min="6136" max="6137" width="20.6640625" style="131" customWidth="1"/>
    <col min="6138" max="6138" width="38.44140625" style="131" customWidth="1"/>
    <col min="6139" max="6139" width="8.6640625" style="131" customWidth="1"/>
    <col min="6140" max="6146" width="12.6640625" style="131" customWidth="1"/>
    <col min="6147" max="6148" width="13.6640625" style="131" customWidth="1"/>
    <col min="6149" max="6149" width="12.6640625" style="131" customWidth="1"/>
    <col min="6150" max="6150" width="13.6640625" style="131" customWidth="1"/>
    <col min="6151" max="6151" width="9.109375" style="131"/>
    <col min="6152" max="6152" width="16.33203125" style="131" customWidth="1"/>
    <col min="6153" max="6391" width="9.109375" style="131"/>
    <col min="6392" max="6393" width="20.6640625" style="131" customWidth="1"/>
    <col min="6394" max="6394" width="38.44140625" style="131" customWidth="1"/>
    <col min="6395" max="6395" width="8.6640625" style="131" customWidth="1"/>
    <col min="6396" max="6402" width="12.6640625" style="131" customWidth="1"/>
    <col min="6403" max="6404" width="13.6640625" style="131" customWidth="1"/>
    <col min="6405" max="6405" width="12.6640625" style="131" customWidth="1"/>
    <col min="6406" max="6406" width="13.6640625" style="131" customWidth="1"/>
    <col min="6407" max="6407" width="9.109375" style="131"/>
    <col min="6408" max="6408" width="16.33203125" style="131" customWidth="1"/>
    <col min="6409" max="6647" width="9.109375" style="131"/>
    <col min="6648" max="6649" width="20.6640625" style="131" customWidth="1"/>
    <col min="6650" max="6650" width="38.44140625" style="131" customWidth="1"/>
    <col min="6651" max="6651" width="8.6640625" style="131" customWidth="1"/>
    <col min="6652" max="6658" width="12.6640625" style="131" customWidth="1"/>
    <col min="6659" max="6660" width="13.6640625" style="131" customWidth="1"/>
    <col min="6661" max="6661" width="12.6640625" style="131" customWidth="1"/>
    <col min="6662" max="6662" width="13.6640625" style="131" customWidth="1"/>
    <col min="6663" max="6663" width="9.109375" style="131"/>
    <col min="6664" max="6664" width="16.33203125" style="131" customWidth="1"/>
    <col min="6665" max="6903" width="9.109375" style="131"/>
    <col min="6904" max="6905" width="20.6640625" style="131" customWidth="1"/>
    <col min="6906" max="6906" width="38.44140625" style="131" customWidth="1"/>
    <col min="6907" max="6907" width="8.6640625" style="131" customWidth="1"/>
    <col min="6908" max="6914" width="12.6640625" style="131" customWidth="1"/>
    <col min="6915" max="6916" width="13.6640625" style="131" customWidth="1"/>
    <col min="6917" max="6917" width="12.6640625" style="131" customWidth="1"/>
    <col min="6918" max="6918" width="13.6640625" style="131" customWidth="1"/>
    <col min="6919" max="6919" width="9.109375" style="131"/>
    <col min="6920" max="6920" width="16.33203125" style="131" customWidth="1"/>
    <col min="6921" max="7159" width="9.109375" style="131"/>
    <col min="7160" max="7161" width="20.6640625" style="131" customWidth="1"/>
    <col min="7162" max="7162" width="38.44140625" style="131" customWidth="1"/>
    <col min="7163" max="7163" width="8.6640625" style="131" customWidth="1"/>
    <col min="7164" max="7170" width="12.6640625" style="131" customWidth="1"/>
    <col min="7171" max="7172" width="13.6640625" style="131" customWidth="1"/>
    <col min="7173" max="7173" width="12.6640625" style="131" customWidth="1"/>
    <col min="7174" max="7174" width="13.6640625" style="131" customWidth="1"/>
    <col min="7175" max="7175" width="9.109375" style="131"/>
    <col min="7176" max="7176" width="16.33203125" style="131" customWidth="1"/>
    <col min="7177" max="7415" width="9.109375" style="131"/>
    <col min="7416" max="7417" width="20.6640625" style="131" customWidth="1"/>
    <col min="7418" max="7418" width="38.44140625" style="131" customWidth="1"/>
    <col min="7419" max="7419" width="8.6640625" style="131" customWidth="1"/>
    <col min="7420" max="7426" width="12.6640625" style="131" customWidth="1"/>
    <col min="7427" max="7428" width="13.6640625" style="131" customWidth="1"/>
    <col min="7429" max="7429" width="12.6640625" style="131" customWidth="1"/>
    <col min="7430" max="7430" width="13.6640625" style="131" customWidth="1"/>
    <col min="7431" max="7431" width="9.109375" style="131"/>
    <col min="7432" max="7432" width="16.33203125" style="131" customWidth="1"/>
    <col min="7433" max="7671" width="9.109375" style="131"/>
    <col min="7672" max="7673" width="20.6640625" style="131" customWidth="1"/>
    <col min="7674" max="7674" width="38.44140625" style="131" customWidth="1"/>
    <col min="7675" max="7675" width="8.6640625" style="131" customWidth="1"/>
    <col min="7676" max="7682" width="12.6640625" style="131" customWidth="1"/>
    <col min="7683" max="7684" width="13.6640625" style="131" customWidth="1"/>
    <col min="7685" max="7685" width="12.6640625" style="131" customWidth="1"/>
    <col min="7686" max="7686" width="13.6640625" style="131" customWidth="1"/>
    <col min="7687" max="7687" width="9.109375" style="131"/>
    <col min="7688" max="7688" width="16.33203125" style="131" customWidth="1"/>
    <col min="7689" max="7927" width="9.109375" style="131"/>
    <col min="7928" max="7929" width="20.6640625" style="131" customWidth="1"/>
    <col min="7930" max="7930" width="38.44140625" style="131" customWidth="1"/>
    <col min="7931" max="7931" width="8.6640625" style="131" customWidth="1"/>
    <col min="7932" max="7938" width="12.6640625" style="131" customWidth="1"/>
    <col min="7939" max="7940" width="13.6640625" style="131" customWidth="1"/>
    <col min="7941" max="7941" width="12.6640625" style="131" customWidth="1"/>
    <col min="7942" max="7942" width="13.6640625" style="131" customWidth="1"/>
    <col min="7943" max="7943" width="9.109375" style="131"/>
    <col min="7944" max="7944" width="16.33203125" style="131" customWidth="1"/>
    <col min="7945" max="8183" width="9.109375" style="131"/>
    <col min="8184" max="8185" width="20.6640625" style="131" customWidth="1"/>
    <col min="8186" max="8186" width="38.44140625" style="131" customWidth="1"/>
    <col min="8187" max="8187" width="8.6640625" style="131" customWidth="1"/>
    <col min="8188" max="8194" width="12.6640625" style="131" customWidth="1"/>
    <col min="8195" max="8196" width="13.6640625" style="131" customWidth="1"/>
    <col min="8197" max="8197" width="12.6640625" style="131" customWidth="1"/>
    <col min="8198" max="8198" width="13.6640625" style="131" customWidth="1"/>
    <col min="8199" max="8199" width="9.109375" style="131"/>
    <col min="8200" max="8200" width="16.33203125" style="131" customWidth="1"/>
    <col min="8201" max="8439" width="9.109375" style="131"/>
    <col min="8440" max="8441" width="20.6640625" style="131" customWidth="1"/>
    <col min="8442" max="8442" width="38.44140625" style="131" customWidth="1"/>
    <col min="8443" max="8443" width="8.6640625" style="131" customWidth="1"/>
    <col min="8444" max="8450" width="12.6640625" style="131" customWidth="1"/>
    <col min="8451" max="8452" width="13.6640625" style="131" customWidth="1"/>
    <col min="8453" max="8453" width="12.6640625" style="131" customWidth="1"/>
    <col min="8454" max="8454" width="13.6640625" style="131" customWidth="1"/>
    <col min="8455" max="8455" width="9.109375" style="131"/>
    <col min="8456" max="8456" width="16.33203125" style="131" customWidth="1"/>
    <col min="8457" max="8695" width="9.109375" style="131"/>
    <col min="8696" max="8697" width="20.6640625" style="131" customWidth="1"/>
    <col min="8698" max="8698" width="38.44140625" style="131" customWidth="1"/>
    <col min="8699" max="8699" width="8.6640625" style="131" customWidth="1"/>
    <col min="8700" max="8706" width="12.6640625" style="131" customWidth="1"/>
    <col min="8707" max="8708" width="13.6640625" style="131" customWidth="1"/>
    <col min="8709" max="8709" width="12.6640625" style="131" customWidth="1"/>
    <col min="8710" max="8710" width="13.6640625" style="131" customWidth="1"/>
    <col min="8711" max="8711" width="9.109375" style="131"/>
    <col min="8712" max="8712" width="16.33203125" style="131" customWidth="1"/>
    <col min="8713" max="8951" width="9.109375" style="131"/>
    <col min="8952" max="8953" width="20.6640625" style="131" customWidth="1"/>
    <col min="8954" max="8954" width="38.44140625" style="131" customWidth="1"/>
    <col min="8955" max="8955" width="8.6640625" style="131" customWidth="1"/>
    <col min="8956" max="8962" width="12.6640625" style="131" customWidth="1"/>
    <col min="8963" max="8964" width="13.6640625" style="131" customWidth="1"/>
    <col min="8965" max="8965" width="12.6640625" style="131" customWidth="1"/>
    <col min="8966" max="8966" width="13.6640625" style="131" customWidth="1"/>
    <col min="8967" max="8967" width="9.109375" style="131"/>
    <col min="8968" max="8968" width="16.33203125" style="131" customWidth="1"/>
    <col min="8969" max="9207" width="9.109375" style="131"/>
    <col min="9208" max="9209" width="20.6640625" style="131" customWidth="1"/>
    <col min="9210" max="9210" width="38.44140625" style="131" customWidth="1"/>
    <col min="9211" max="9211" width="8.6640625" style="131" customWidth="1"/>
    <col min="9212" max="9218" width="12.6640625" style="131" customWidth="1"/>
    <col min="9219" max="9220" width="13.6640625" style="131" customWidth="1"/>
    <col min="9221" max="9221" width="12.6640625" style="131" customWidth="1"/>
    <col min="9222" max="9222" width="13.6640625" style="131" customWidth="1"/>
    <col min="9223" max="9223" width="9.109375" style="131"/>
    <col min="9224" max="9224" width="16.33203125" style="131" customWidth="1"/>
    <col min="9225" max="9463" width="9.109375" style="131"/>
    <col min="9464" max="9465" width="20.6640625" style="131" customWidth="1"/>
    <col min="9466" max="9466" width="38.44140625" style="131" customWidth="1"/>
    <col min="9467" max="9467" width="8.6640625" style="131" customWidth="1"/>
    <col min="9468" max="9474" width="12.6640625" style="131" customWidth="1"/>
    <col min="9475" max="9476" width="13.6640625" style="131" customWidth="1"/>
    <col min="9477" max="9477" width="12.6640625" style="131" customWidth="1"/>
    <col min="9478" max="9478" width="13.6640625" style="131" customWidth="1"/>
    <col min="9479" max="9479" width="9.109375" style="131"/>
    <col min="9480" max="9480" width="16.33203125" style="131" customWidth="1"/>
    <col min="9481" max="9719" width="9.109375" style="131"/>
    <col min="9720" max="9721" width="20.6640625" style="131" customWidth="1"/>
    <col min="9722" max="9722" width="38.44140625" style="131" customWidth="1"/>
    <col min="9723" max="9723" width="8.6640625" style="131" customWidth="1"/>
    <col min="9724" max="9730" width="12.6640625" style="131" customWidth="1"/>
    <col min="9731" max="9732" width="13.6640625" style="131" customWidth="1"/>
    <col min="9733" max="9733" width="12.6640625" style="131" customWidth="1"/>
    <col min="9734" max="9734" width="13.6640625" style="131" customWidth="1"/>
    <col min="9735" max="9735" width="9.109375" style="131"/>
    <col min="9736" max="9736" width="16.33203125" style="131" customWidth="1"/>
    <col min="9737" max="9975" width="9.109375" style="131"/>
    <col min="9976" max="9977" width="20.6640625" style="131" customWidth="1"/>
    <col min="9978" max="9978" width="38.44140625" style="131" customWidth="1"/>
    <col min="9979" max="9979" width="8.6640625" style="131" customWidth="1"/>
    <col min="9980" max="9986" width="12.6640625" style="131" customWidth="1"/>
    <col min="9987" max="9988" width="13.6640625" style="131" customWidth="1"/>
    <col min="9989" max="9989" width="12.6640625" style="131" customWidth="1"/>
    <col min="9990" max="9990" width="13.6640625" style="131" customWidth="1"/>
    <col min="9991" max="9991" width="9.109375" style="131"/>
    <col min="9992" max="9992" width="16.33203125" style="131" customWidth="1"/>
    <col min="9993" max="10231" width="9.109375" style="131"/>
    <col min="10232" max="10233" width="20.6640625" style="131" customWidth="1"/>
    <col min="10234" max="10234" width="38.44140625" style="131" customWidth="1"/>
    <col min="10235" max="10235" width="8.6640625" style="131" customWidth="1"/>
    <col min="10236" max="10242" width="12.6640625" style="131" customWidth="1"/>
    <col min="10243" max="10244" width="13.6640625" style="131" customWidth="1"/>
    <col min="10245" max="10245" width="12.6640625" style="131" customWidth="1"/>
    <col min="10246" max="10246" width="13.6640625" style="131" customWidth="1"/>
    <col min="10247" max="10247" width="9.109375" style="131"/>
    <col min="10248" max="10248" width="16.33203125" style="131" customWidth="1"/>
    <col min="10249" max="10487" width="9.109375" style="131"/>
    <col min="10488" max="10489" width="20.6640625" style="131" customWidth="1"/>
    <col min="10490" max="10490" width="38.44140625" style="131" customWidth="1"/>
    <col min="10491" max="10491" width="8.6640625" style="131" customWidth="1"/>
    <col min="10492" max="10498" width="12.6640625" style="131" customWidth="1"/>
    <col min="10499" max="10500" width="13.6640625" style="131" customWidth="1"/>
    <col min="10501" max="10501" width="12.6640625" style="131" customWidth="1"/>
    <col min="10502" max="10502" width="13.6640625" style="131" customWidth="1"/>
    <col min="10503" max="10503" width="9.109375" style="131"/>
    <col min="10504" max="10504" width="16.33203125" style="131" customWidth="1"/>
    <col min="10505" max="10743" width="9.109375" style="131"/>
    <col min="10744" max="10745" width="20.6640625" style="131" customWidth="1"/>
    <col min="10746" max="10746" width="38.44140625" style="131" customWidth="1"/>
    <col min="10747" max="10747" width="8.6640625" style="131" customWidth="1"/>
    <col min="10748" max="10754" width="12.6640625" style="131" customWidth="1"/>
    <col min="10755" max="10756" width="13.6640625" style="131" customWidth="1"/>
    <col min="10757" max="10757" width="12.6640625" style="131" customWidth="1"/>
    <col min="10758" max="10758" width="13.6640625" style="131" customWidth="1"/>
    <col min="10759" max="10759" width="9.109375" style="131"/>
    <col min="10760" max="10760" width="16.33203125" style="131" customWidth="1"/>
    <col min="10761" max="10999" width="9.109375" style="131"/>
    <col min="11000" max="11001" width="20.6640625" style="131" customWidth="1"/>
    <col min="11002" max="11002" width="38.44140625" style="131" customWidth="1"/>
    <col min="11003" max="11003" width="8.6640625" style="131" customWidth="1"/>
    <col min="11004" max="11010" width="12.6640625" style="131" customWidth="1"/>
    <col min="11011" max="11012" width="13.6640625" style="131" customWidth="1"/>
    <col min="11013" max="11013" width="12.6640625" style="131" customWidth="1"/>
    <col min="11014" max="11014" width="13.6640625" style="131" customWidth="1"/>
    <col min="11015" max="11015" width="9.109375" style="131"/>
    <col min="11016" max="11016" width="16.33203125" style="131" customWidth="1"/>
    <col min="11017" max="11255" width="9.109375" style="131"/>
    <col min="11256" max="11257" width="20.6640625" style="131" customWidth="1"/>
    <col min="11258" max="11258" width="38.44140625" style="131" customWidth="1"/>
    <col min="11259" max="11259" width="8.6640625" style="131" customWidth="1"/>
    <col min="11260" max="11266" width="12.6640625" style="131" customWidth="1"/>
    <col min="11267" max="11268" width="13.6640625" style="131" customWidth="1"/>
    <col min="11269" max="11269" width="12.6640625" style="131" customWidth="1"/>
    <col min="11270" max="11270" width="13.6640625" style="131" customWidth="1"/>
    <col min="11271" max="11271" width="9.109375" style="131"/>
    <col min="11272" max="11272" width="16.33203125" style="131" customWidth="1"/>
    <col min="11273" max="11511" width="9.109375" style="131"/>
    <col min="11512" max="11513" width="20.6640625" style="131" customWidth="1"/>
    <col min="11514" max="11514" width="38.44140625" style="131" customWidth="1"/>
    <col min="11515" max="11515" width="8.6640625" style="131" customWidth="1"/>
    <col min="11516" max="11522" width="12.6640625" style="131" customWidth="1"/>
    <col min="11523" max="11524" width="13.6640625" style="131" customWidth="1"/>
    <col min="11525" max="11525" width="12.6640625" style="131" customWidth="1"/>
    <col min="11526" max="11526" width="13.6640625" style="131" customWidth="1"/>
    <col min="11527" max="11527" width="9.109375" style="131"/>
    <col min="11528" max="11528" width="16.33203125" style="131" customWidth="1"/>
    <col min="11529" max="11767" width="9.109375" style="131"/>
    <col min="11768" max="11769" width="20.6640625" style="131" customWidth="1"/>
    <col min="11770" max="11770" width="38.44140625" style="131" customWidth="1"/>
    <col min="11771" max="11771" width="8.6640625" style="131" customWidth="1"/>
    <col min="11772" max="11778" width="12.6640625" style="131" customWidth="1"/>
    <col min="11779" max="11780" width="13.6640625" style="131" customWidth="1"/>
    <col min="11781" max="11781" width="12.6640625" style="131" customWidth="1"/>
    <col min="11782" max="11782" width="13.6640625" style="131" customWidth="1"/>
    <col min="11783" max="11783" width="9.109375" style="131"/>
    <col min="11784" max="11784" width="16.33203125" style="131" customWidth="1"/>
    <col min="11785" max="12023" width="9.109375" style="131"/>
    <col min="12024" max="12025" width="20.6640625" style="131" customWidth="1"/>
    <col min="12026" max="12026" width="38.44140625" style="131" customWidth="1"/>
    <col min="12027" max="12027" width="8.6640625" style="131" customWidth="1"/>
    <col min="12028" max="12034" width="12.6640625" style="131" customWidth="1"/>
    <col min="12035" max="12036" width="13.6640625" style="131" customWidth="1"/>
    <col min="12037" max="12037" width="12.6640625" style="131" customWidth="1"/>
    <col min="12038" max="12038" width="13.6640625" style="131" customWidth="1"/>
    <col min="12039" max="12039" width="9.109375" style="131"/>
    <col min="12040" max="12040" width="16.33203125" style="131" customWidth="1"/>
    <col min="12041" max="12279" width="9.109375" style="131"/>
    <col min="12280" max="12281" width="20.6640625" style="131" customWidth="1"/>
    <col min="12282" max="12282" width="38.44140625" style="131" customWidth="1"/>
    <col min="12283" max="12283" width="8.6640625" style="131" customWidth="1"/>
    <col min="12284" max="12290" width="12.6640625" style="131" customWidth="1"/>
    <col min="12291" max="12292" width="13.6640625" style="131" customWidth="1"/>
    <col min="12293" max="12293" width="12.6640625" style="131" customWidth="1"/>
    <col min="12294" max="12294" width="13.6640625" style="131" customWidth="1"/>
    <col min="12295" max="12295" width="9.109375" style="131"/>
    <col min="12296" max="12296" width="16.33203125" style="131" customWidth="1"/>
    <col min="12297" max="12535" width="9.109375" style="131"/>
    <col min="12536" max="12537" width="20.6640625" style="131" customWidth="1"/>
    <col min="12538" max="12538" width="38.44140625" style="131" customWidth="1"/>
    <col min="12539" max="12539" width="8.6640625" style="131" customWidth="1"/>
    <col min="12540" max="12546" width="12.6640625" style="131" customWidth="1"/>
    <col min="12547" max="12548" width="13.6640625" style="131" customWidth="1"/>
    <col min="12549" max="12549" width="12.6640625" style="131" customWidth="1"/>
    <col min="12550" max="12550" width="13.6640625" style="131" customWidth="1"/>
    <col min="12551" max="12551" width="9.109375" style="131"/>
    <col min="12552" max="12552" width="16.33203125" style="131" customWidth="1"/>
    <col min="12553" max="12791" width="9.109375" style="131"/>
    <col min="12792" max="12793" width="20.6640625" style="131" customWidth="1"/>
    <col min="12794" max="12794" width="38.44140625" style="131" customWidth="1"/>
    <col min="12795" max="12795" width="8.6640625" style="131" customWidth="1"/>
    <col min="12796" max="12802" width="12.6640625" style="131" customWidth="1"/>
    <col min="12803" max="12804" width="13.6640625" style="131" customWidth="1"/>
    <col min="12805" max="12805" width="12.6640625" style="131" customWidth="1"/>
    <col min="12806" max="12806" width="13.6640625" style="131" customWidth="1"/>
    <col min="12807" max="12807" width="9.109375" style="131"/>
    <col min="12808" max="12808" width="16.33203125" style="131" customWidth="1"/>
    <col min="12809" max="13047" width="9.109375" style="131"/>
    <col min="13048" max="13049" width="20.6640625" style="131" customWidth="1"/>
    <col min="13050" max="13050" width="38.44140625" style="131" customWidth="1"/>
    <col min="13051" max="13051" width="8.6640625" style="131" customWidth="1"/>
    <col min="13052" max="13058" width="12.6640625" style="131" customWidth="1"/>
    <col min="13059" max="13060" width="13.6640625" style="131" customWidth="1"/>
    <col min="13061" max="13061" width="12.6640625" style="131" customWidth="1"/>
    <col min="13062" max="13062" width="13.6640625" style="131" customWidth="1"/>
    <col min="13063" max="13063" width="9.109375" style="131"/>
    <col min="13064" max="13064" width="16.33203125" style="131" customWidth="1"/>
    <col min="13065" max="13303" width="9.109375" style="131"/>
    <col min="13304" max="13305" width="20.6640625" style="131" customWidth="1"/>
    <col min="13306" max="13306" width="38.44140625" style="131" customWidth="1"/>
    <col min="13307" max="13307" width="8.6640625" style="131" customWidth="1"/>
    <col min="13308" max="13314" width="12.6640625" style="131" customWidth="1"/>
    <col min="13315" max="13316" width="13.6640625" style="131" customWidth="1"/>
    <col min="13317" max="13317" width="12.6640625" style="131" customWidth="1"/>
    <col min="13318" max="13318" width="13.6640625" style="131" customWidth="1"/>
    <col min="13319" max="13319" width="9.109375" style="131"/>
    <col min="13320" max="13320" width="16.33203125" style="131" customWidth="1"/>
    <col min="13321" max="13559" width="9.109375" style="131"/>
    <col min="13560" max="13561" width="20.6640625" style="131" customWidth="1"/>
    <col min="13562" max="13562" width="38.44140625" style="131" customWidth="1"/>
    <col min="13563" max="13563" width="8.6640625" style="131" customWidth="1"/>
    <col min="13564" max="13570" width="12.6640625" style="131" customWidth="1"/>
    <col min="13571" max="13572" width="13.6640625" style="131" customWidth="1"/>
    <col min="13573" max="13573" width="12.6640625" style="131" customWidth="1"/>
    <col min="13574" max="13574" width="13.6640625" style="131" customWidth="1"/>
    <col min="13575" max="13575" width="9.109375" style="131"/>
    <col min="13576" max="13576" width="16.33203125" style="131" customWidth="1"/>
    <col min="13577" max="13815" width="9.109375" style="131"/>
    <col min="13816" max="13817" width="20.6640625" style="131" customWidth="1"/>
    <col min="13818" max="13818" width="38.44140625" style="131" customWidth="1"/>
    <col min="13819" max="13819" width="8.6640625" style="131" customWidth="1"/>
    <col min="13820" max="13826" width="12.6640625" style="131" customWidth="1"/>
    <col min="13827" max="13828" width="13.6640625" style="131" customWidth="1"/>
    <col min="13829" max="13829" width="12.6640625" style="131" customWidth="1"/>
    <col min="13830" max="13830" width="13.6640625" style="131" customWidth="1"/>
    <col min="13831" max="13831" width="9.109375" style="131"/>
    <col min="13832" max="13832" width="16.33203125" style="131" customWidth="1"/>
    <col min="13833" max="14071" width="9.109375" style="131"/>
    <col min="14072" max="14073" width="20.6640625" style="131" customWidth="1"/>
    <col min="14074" max="14074" width="38.44140625" style="131" customWidth="1"/>
    <col min="14075" max="14075" width="8.6640625" style="131" customWidth="1"/>
    <col min="14076" max="14082" width="12.6640625" style="131" customWidth="1"/>
    <col min="14083" max="14084" width="13.6640625" style="131" customWidth="1"/>
    <col min="14085" max="14085" width="12.6640625" style="131" customWidth="1"/>
    <col min="14086" max="14086" width="13.6640625" style="131" customWidth="1"/>
    <col min="14087" max="14087" width="9.109375" style="131"/>
    <col min="14088" max="14088" width="16.33203125" style="131" customWidth="1"/>
    <col min="14089" max="14327" width="9.109375" style="131"/>
    <col min="14328" max="14329" width="20.6640625" style="131" customWidth="1"/>
    <col min="14330" max="14330" width="38.44140625" style="131" customWidth="1"/>
    <col min="14331" max="14331" width="8.6640625" style="131" customWidth="1"/>
    <col min="14332" max="14338" width="12.6640625" style="131" customWidth="1"/>
    <col min="14339" max="14340" width="13.6640625" style="131" customWidth="1"/>
    <col min="14341" max="14341" width="12.6640625" style="131" customWidth="1"/>
    <col min="14342" max="14342" width="13.6640625" style="131" customWidth="1"/>
    <col min="14343" max="14343" width="9.109375" style="131"/>
    <col min="14344" max="14344" width="16.33203125" style="131" customWidth="1"/>
    <col min="14345" max="14583" width="9.109375" style="131"/>
    <col min="14584" max="14585" width="20.6640625" style="131" customWidth="1"/>
    <col min="14586" max="14586" width="38.44140625" style="131" customWidth="1"/>
    <col min="14587" max="14587" width="8.6640625" style="131" customWidth="1"/>
    <col min="14588" max="14594" width="12.6640625" style="131" customWidth="1"/>
    <col min="14595" max="14596" width="13.6640625" style="131" customWidth="1"/>
    <col min="14597" max="14597" width="12.6640625" style="131" customWidth="1"/>
    <col min="14598" max="14598" width="13.6640625" style="131" customWidth="1"/>
    <col min="14599" max="14599" width="9.109375" style="131"/>
    <col min="14600" max="14600" width="16.33203125" style="131" customWidth="1"/>
    <col min="14601" max="14839" width="9.109375" style="131"/>
    <col min="14840" max="14841" width="20.6640625" style="131" customWidth="1"/>
    <col min="14842" max="14842" width="38.44140625" style="131" customWidth="1"/>
    <col min="14843" max="14843" width="8.6640625" style="131" customWidth="1"/>
    <col min="14844" max="14850" width="12.6640625" style="131" customWidth="1"/>
    <col min="14851" max="14852" width="13.6640625" style="131" customWidth="1"/>
    <col min="14853" max="14853" width="12.6640625" style="131" customWidth="1"/>
    <col min="14854" max="14854" width="13.6640625" style="131" customWidth="1"/>
    <col min="14855" max="14855" width="9.109375" style="131"/>
    <col min="14856" max="14856" width="16.33203125" style="131" customWidth="1"/>
    <col min="14857" max="15095" width="9.109375" style="131"/>
    <col min="15096" max="15097" width="20.6640625" style="131" customWidth="1"/>
    <col min="15098" max="15098" width="38.44140625" style="131" customWidth="1"/>
    <col min="15099" max="15099" width="8.6640625" style="131" customWidth="1"/>
    <col min="15100" max="15106" width="12.6640625" style="131" customWidth="1"/>
    <col min="15107" max="15108" width="13.6640625" style="131" customWidth="1"/>
    <col min="15109" max="15109" width="12.6640625" style="131" customWidth="1"/>
    <col min="15110" max="15110" width="13.6640625" style="131" customWidth="1"/>
    <col min="15111" max="15111" width="9.109375" style="131"/>
    <col min="15112" max="15112" width="16.33203125" style="131" customWidth="1"/>
    <col min="15113" max="15351" width="9.109375" style="131"/>
    <col min="15352" max="15353" width="20.6640625" style="131" customWidth="1"/>
    <col min="15354" max="15354" width="38.44140625" style="131" customWidth="1"/>
    <col min="15355" max="15355" width="8.6640625" style="131" customWidth="1"/>
    <col min="15356" max="15362" width="12.6640625" style="131" customWidth="1"/>
    <col min="15363" max="15364" width="13.6640625" style="131" customWidth="1"/>
    <col min="15365" max="15365" width="12.6640625" style="131" customWidth="1"/>
    <col min="15366" max="15366" width="13.6640625" style="131" customWidth="1"/>
    <col min="15367" max="15367" width="9.109375" style="131"/>
    <col min="15368" max="15368" width="16.33203125" style="131" customWidth="1"/>
    <col min="15369" max="15607" width="9.109375" style="131"/>
    <col min="15608" max="15609" width="20.6640625" style="131" customWidth="1"/>
    <col min="15610" max="15610" width="38.44140625" style="131" customWidth="1"/>
    <col min="15611" max="15611" width="8.6640625" style="131" customWidth="1"/>
    <col min="15612" max="15618" width="12.6640625" style="131" customWidth="1"/>
    <col min="15619" max="15620" width="13.6640625" style="131" customWidth="1"/>
    <col min="15621" max="15621" width="12.6640625" style="131" customWidth="1"/>
    <col min="15622" max="15622" width="13.6640625" style="131" customWidth="1"/>
    <col min="15623" max="15623" width="9.109375" style="131"/>
    <col min="15624" max="15624" width="16.33203125" style="131" customWidth="1"/>
    <col min="15625" max="15863" width="9.109375" style="131"/>
    <col min="15864" max="15865" width="20.6640625" style="131" customWidth="1"/>
    <col min="15866" max="15866" width="38.44140625" style="131" customWidth="1"/>
    <col min="15867" max="15867" width="8.6640625" style="131" customWidth="1"/>
    <col min="15868" max="15874" width="12.6640625" style="131" customWidth="1"/>
    <col min="15875" max="15876" width="13.6640625" style="131" customWidth="1"/>
    <col min="15877" max="15877" width="12.6640625" style="131" customWidth="1"/>
    <col min="15878" max="15878" width="13.6640625" style="131" customWidth="1"/>
    <col min="15879" max="15879" width="9.109375" style="131"/>
    <col min="15880" max="15880" width="16.33203125" style="131" customWidth="1"/>
    <col min="15881" max="16119" width="9.109375" style="131"/>
    <col min="16120" max="16121" width="20.6640625" style="131" customWidth="1"/>
    <col min="16122" max="16122" width="38.44140625" style="131" customWidth="1"/>
    <col min="16123" max="16123" width="8.6640625" style="131" customWidth="1"/>
    <col min="16124" max="16130" width="12.6640625" style="131" customWidth="1"/>
    <col min="16131" max="16132" width="13.6640625" style="131" customWidth="1"/>
    <col min="16133" max="16133" width="12.6640625" style="131" customWidth="1"/>
    <col min="16134" max="16134" width="13.6640625" style="131" customWidth="1"/>
    <col min="16135" max="16135" width="9.109375" style="131"/>
    <col min="16136" max="16136" width="16.33203125" style="131" customWidth="1"/>
    <col min="16137" max="16384" width="9.109375" style="131"/>
  </cols>
  <sheetData>
    <row r="1" spans="1:10" s="136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  <c r="H1" s="25"/>
    </row>
    <row r="2" spans="1:10" s="136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10" ht="20.100000000000001" customHeight="1">
      <c r="A3" s="28" t="str">
        <f ca="1">MID(CELL("filename",A1),FIND("]",CELL("filename",A1))+1,255)</f>
        <v>Simulation Lab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10" ht="13.8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10" ht="26.4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10">
      <c r="A6" s="38" t="s">
        <v>30</v>
      </c>
      <c r="B6" s="39"/>
      <c r="C6" s="40"/>
      <c r="D6" s="41"/>
      <c r="E6" s="42"/>
      <c r="F6" s="43"/>
      <c r="G6" s="44"/>
      <c r="H6" s="44"/>
    </row>
    <row r="7" spans="1:10" s="153" customFormat="1">
      <c r="A7" s="45" t="s">
        <v>305</v>
      </c>
      <c r="B7" s="46" t="s">
        <v>308</v>
      </c>
      <c r="C7" s="47" t="s">
        <v>306</v>
      </c>
      <c r="D7" s="145">
        <v>3</v>
      </c>
      <c r="E7" s="48">
        <v>0</v>
      </c>
      <c r="F7" s="49">
        <f t="shared" ref="F7" si="0">D7*E7</f>
        <v>0</v>
      </c>
      <c r="G7" s="50"/>
      <c r="H7" s="50"/>
    </row>
    <row r="8" spans="1:10" s="153" customFormat="1">
      <c r="A8" s="45" t="s">
        <v>305</v>
      </c>
      <c r="B8" s="46" t="s">
        <v>307</v>
      </c>
      <c r="C8" s="47" t="s">
        <v>309</v>
      </c>
      <c r="D8" s="145">
        <v>3</v>
      </c>
      <c r="E8" s="48">
        <v>0</v>
      </c>
      <c r="F8" s="49">
        <f t="shared" ref="F8" si="1">D8*E8</f>
        <v>0</v>
      </c>
      <c r="G8" s="50"/>
      <c r="H8" s="50"/>
      <c r="J8" s="157"/>
    </row>
    <row r="9" spans="1:10" s="153" customFormat="1" ht="26.4">
      <c r="A9" s="45" t="s">
        <v>87</v>
      </c>
      <c r="B9" s="51" t="s">
        <v>291</v>
      </c>
      <c r="C9" s="47" t="s">
        <v>290</v>
      </c>
      <c r="D9" s="145">
        <v>3</v>
      </c>
      <c r="E9" s="52" t="s">
        <v>268</v>
      </c>
      <c r="F9" s="53" t="s">
        <v>268</v>
      </c>
      <c r="G9" s="54"/>
      <c r="H9" s="54"/>
    </row>
    <row r="10" spans="1:10" s="157" customFormat="1" ht="25.5" customHeight="1">
      <c r="A10" s="74" t="s">
        <v>127</v>
      </c>
      <c r="B10" s="106" t="s">
        <v>183</v>
      </c>
      <c r="C10" s="47" t="s">
        <v>181</v>
      </c>
      <c r="D10" s="142">
        <v>4</v>
      </c>
      <c r="E10" s="57">
        <v>0</v>
      </c>
      <c r="F10" s="158">
        <f t="shared" ref="F10:F11" si="2">D10*E10</f>
        <v>0</v>
      </c>
      <c r="G10" s="78"/>
      <c r="H10" s="78"/>
    </row>
    <row r="11" spans="1:10" s="157" customFormat="1">
      <c r="A11" s="74" t="s">
        <v>127</v>
      </c>
      <c r="B11" s="106" t="s">
        <v>129</v>
      </c>
      <c r="C11" s="47" t="s">
        <v>128</v>
      </c>
      <c r="D11" s="142">
        <v>1</v>
      </c>
      <c r="E11" s="57">
        <v>0</v>
      </c>
      <c r="F11" s="158">
        <f t="shared" si="2"/>
        <v>0</v>
      </c>
      <c r="G11" s="78"/>
      <c r="H11" s="78"/>
    </row>
    <row r="12" spans="1:10" s="153" customFormat="1">
      <c r="A12" s="45" t="s">
        <v>69</v>
      </c>
      <c r="B12" s="46" t="s">
        <v>69</v>
      </c>
      <c r="C12" s="47" t="s">
        <v>74</v>
      </c>
      <c r="D12" s="145">
        <v>1</v>
      </c>
      <c r="E12" s="52" t="s">
        <v>37</v>
      </c>
      <c r="F12" s="55" t="s">
        <v>37</v>
      </c>
      <c r="G12" s="56"/>
      <c r="H12" s="56"/>
    </row>
    <row r="13" spans="1:10" s="153" customFormat="1">
      <c r="A13" s="45" t="s">
        <v>121</v>
      </c>
      <c r="B13" s="46" t="s">
        <v>130</v>
      </c>
      <c r="C13" s="47" t="s">
        <v>327</v>
      </c>
      <c r="D13" s="145">
        <v>1</v>
      </c>
      <c r="E13" s="48">
        <v>0</v>
      </c>
      <c r="F13" s="49">
        <f t="shared" ref="F13" si="3">D13*E13</f>
        <v>0</v>
      </c>
      <c r="G13" s="50"/>
      <c r="H13" s="50"/>
    </row>
    <row r="14" spans="1:10" s="153" customFormat="1">
      <c r="A14" s="45" t="s">
        <v>46</v>
      </c>
      <c r="B14" s="46" t="s">
        <v>108</v>
      </c>
      <c r="C14" s="47" t="s">
        <v>272</v>
      </c>
      <c r="D14" s="145">
        <v>1</v>
      </c>
      <c r="E14" s="48">
        <v>0</v>
      </c>
      <c r="F14" s="49">
        <f t="shared" ref="F14:F18" si="4">D14*E14</f>
        <v>0</v>
      </c>
      <c r="G14" s="50"/>
      <c r="H14" s="50"/>
    </row>
    <row r="15" spans="1:10" s="153" customFormat="1">
      <c r="A15" s="45" t="s">
        <v>46</v>
      </c>
      <c r="B15" s="46" t="s">
        <v>108</v>
      </c>
      <c r="C15" s="47" t="s">
        <v>273</v>
      </c>
      <c r="D15" s="145">
        <v>1</v>
      </c>
      <c r="E15" s="48">
        <v>0</v>
      </c>
      <c r="F15" s="49">
        <f t="shared" si="4"/>
        <v>0</v>
      </c>
      <c r="G15" s="50"/>
      <c r="H15" s="50"/>
    </row>
    <row r="16" spans="1:10" s="153" customFormat="1">
      <c r="A16" s="45" t="s">
        <v>46</v>
      </c>
      <c r="B16" s="46" t="s">
        <v>108</v>
      </c>
      <c r="C16" s="47" t="s">
        <v>200</v>
      </c>
      <c r="D16" s="145">
        <v>3</v>
      </c>
      <c r="E16" s="48">
        <v>0</v>
      </c>
      <c r="F16" s="49">
        <f t="shared" ref="F16:F17" si="5">D16*E16</f>
        <v>0</v>
      </c>
      <c r="G16" s="50"/>
      <c r="H16" s="50"/>
    </row>
    <row r="17" spans="1:12" s="153" customFormat="1">
      <c r="A17" s="45" t="s">
        <v>46</v>
      </c>
      <c r="B17" s="46" t="s">
        <v>172</v>
      </c>
      <c r="C17" s="47" t="s">
        <v>270</v>
      </c>
      <c r="D17" s="145">
        <v>1</v>
      </c>
      <c r="E17" s="48">
        <v>0</v>
      </c>
      <c r="F17" s="49">
        <f t="shared" si="5"/>
        <v>0</v>
      </c>
      <c r="G17" s="50"/>
      <c r="H17" s="50"/>
    </row>
    <row r="18" spans="1:12" s="153" customFormat="1" ht="12.75" customHeight="1">
      <c r="A18" s="45" t="s">
        <v>46</v>
      </c>
      <c r="B18" s="46" t="s">
        <v>107</v>
      </c>
      <c r="C18" s="47" t="s">
        <v>173</v>
      </c>
      <c r="D18" s="145">
        <v>4</v>
      </c>
      <c r="E18" s="48">
        <v>0</v>
      </c>
      <c r="F18" s="49">
        <f t="shared" si="4"/>
        <v>0</v>
      </c>
      <c r="G18" s="50"/>
      <c r="H18" s="50"/>
      <c r="L18" s="157"/>
    </row>
    <row r="19" spans="1:12" s="153" customFormat="1">
      <c r="A19" s="45" t="s">
        <v>46</v>
      </c>
      <c r="B19" s="46" t="s">
        <v>188</v>
      </c>
      <c r="C19" s="47" t="s">
        <v>192</v>
      </c>
      <c r="D19" s="145">
        <v>5</v>
      </c>
      <c r="E19" s="57"/>
      <c r="F19" s="58" t="s">
        <v>202</v>
      </c>
      <c r="G19" s="59"/>
      <c r="H19" s="59"/>
    </row>
    <row r="20" spans="1:12" s="153" customFormat="1">
      <c r="A20" s="45" t="s">
        <v>46</v>
      </c>
      <c r="B20" s="46" t="s">
        <v>189</v>
      </c>
      <c r="C20" s="47" t="s">
        <v>193</v>
      </c>
      <c r="D20" s="145">
        <v>5</v>
      </c>
      <c r="E20" s="57"/>
      <c r="F20" s="58" t="s">
        <v>202</v>
      </c>
      <c r="G20" s="59"/>
      <c r="H20" s="59"/>
    </row>
    <row r="21" spans="1:12" s="153" customFormat="1">
      <c r="A21" s="45" t="s">
        <v>46</v>
      </c>
      <c r="B21" s="46" t="s">
        <v>191</v>
      </c>
      <c r="C21" s="47" t="s">
        <v>194</v>
      </c>
      <c r="D21" s="145">
        <v>7</v>
      </c>
      <c r="E21" s="57"/>
      <c r="F21" s="58" t="s">
        <v>202</v>
      </c>
      <c r="G21" s="59"/>
      <c r="H21" s="59"/>
    </row>
    <row r="22" spans="1:12" s="153" customFormat="1">
      <c r="A22" s="45" t="s">
        <v>46</v>
      </c>
      <c r="B22" s="46" t="s">
        <v>190</v>
      </c>
      <c r="C22" s="47" t="s">
        <v>195</v>
      </c>
      <c r="D22" s="145">
        <v>0</v>
      </c>
      <c r="E22" s="57"/>
      <c r="F22" s="58" t="s">
        <v>202</v>
      </c>
      <c r="G22" s="59"/>
      <c r="H22" s="59"/>
    </row>
    <row r="23" spans="1:12">
      <c r="A23" s="60"/>
      <c r="B23" s="61"/>
      <c r="C23" s="62"/>
      <c r="D23" s="147"/>
      <c r="E23" s="64"/>
      <c r="F23" s="65"/>
      <c r="G23" s="66"/>
      <c r="H23" s="66"/>
    </row>
    <row r="24" spans="1:12">
      <c r="A24" s="60"/>
      <c r="B24" s="61"/>
      <c r="C24" s="62"/>
      <c r="D24" s="147"/>
      <c r="E24" s="67" t="s">
        <v>20</v>
      </c>
      <c r="F24" s="65">
        <f>SUM(F7:F23)</f>
        <v>0</v>
      </c>
      <c r="G24" s="66"/>
      <c r="H24" s="66"/>
    </row>
    <row r="25" spans="1:12">
      <c r="A25" s="60"/>
      <c r="B25" s="61"/>
      <c r="C25" s="62"/>
      <c r="D25" s="147"/>
      <c r="E25" s="64"/>
      <c r="F25" s="65"/>
      <c r="G25" s="66"/>
      <c r="H25" s="66"/>
    </row>
    <row r="26" spans="1:12" s="154" customFormat="1">
      <c r="A26" s="68" t="s">
        <v>31</v>
      </c>
      <c r="B26" s="69"/>
      <c r="C26" s="70"/>
      <c r="D26" s="149"/>
      <c r="E26" s="72"/>
      <c r="F26" s="73"/>
      <c r="G26" s="50"/>
      <c r="H26" s="50"/>
    </row>
    <row r="27" spans="1:12" s="155" customFormat="1">
      <c r="A27" s="74" t="s">
        <v>91</v>
      </c>
      <c r="B27" s="75" t="s">
        <v>155</v>
      </c>
      <c r="C27" s="47" t="s">
        <v>156</v>
      </c>
      <c r="D27" s="141">
        <v>2</v>
      </c>
      <c r="E27" s="76">
        <v>0</v>
      </c>
      <c r="F27" s="77">
        <f t="shared" ref="F27" si="6">D27*E27</f>
        <v>0</v>
      </c>
      <c r="G27" s="78"/>
      <c r="H27" s="78"/>
    </row>
    <row r="28" spans="1:12" s="155" customFormat="1" ht="26.4">
      <c r="A28" s="74" t="s">
        <v>91</v>
      </c>
      <c r="B28" s="75" t="s">
        <v>260</v>
      </c>
      <c r="C28" s="47" t="s">
        <v>79</v>
      </c>
      <c r="D28" s="141">
        <v>1</v>
      </c>
      <c r="E28" s="76">
        <v>0</v>
      </c>
      <c r="F28" s="77">
        <f t="shared" ref="F28:F35" si="7">D28*E28</f>
        <v>0</v>
      </c>
      <c r="G28" s="78"/>
      <c r="H28" s="78"/>
    </row>
    <row r="29" spans="1:12" s="155" customFormat="1">
      <c r="A29" s="74" t="s">
        <v>91</v>
      </c>
      <c r="B29" s="75" t="s">
        <v>164</v>
      </c>
      <c r="C29" s="47" t="s">
        <v>165</v>
      </c>
      <c r="D29" s="141">
        <v>1</v>
      </c>
      <c r="E29" s="76">
        <v>0</v>
      </c>
      <c r="F29" s="77">
        <f t="shared" ref="F29:F31" si="8">D29*E29</f>
        <v>0</v>
      </c>
      <c r="G29" s="78"/>
      <c r="H29" s="78"/>
    </row>
    <row r="30" spans="1:12" s="155" customFormat="1">
      <c r="A30" s="74" t="s">
        <v>91</v>
      </c>
      <c r="B30" s="75" t="s">
        <v>117</v>
      </c>
      <c r="C30" s="47" t="s">
        <v>163</v>
      </c>
      <c r="D30" s="141">
        <v>1</v>
      </c>
      <c r="E30" s="76">
        <v>0</v>
      </c>
      <c r="F30" s="77">
        <f t="shared" si="8"/>
        <v>0</v>
      </c>
      <c r="G30" s="78"/>
      <c r="H30" s="78"/>
    </row>
    <row r="31" spans="1:12" s="155" customFormat="1">
      <c r="A31" s="215" t="s">
        <v>91</v>
      </c>
      <c r="B31" s="79" t="s">
        <v>105</v>
      </c>
      <c r="C31" s="80" t="s">
        <v>269</v>
      </c>
      <c r="D31" s="141">
        <v>1</v>
      </c>
      <c r="E31" s="76">
        <v>0</v>
      </c>
      <c r="F31" s="77">
        <f t="shared" si="8"/>
        <v>0</v>
      </c>
      <c r="G31" s="78"/>
      <c r="H31" s="78"/>
    </row>
    <row r="32" spans="1:12" s="155" customFormat="1">
      <c r="A32" s="74" t="s">
        <v>112</v>
      </c>
      <c r="B32" s="75" t="s">
        <v>263</v>
      </c>
      <c r="C32" s="47" t="s">
        <v>126</v>
      </c>
      <c r="D32" s="141">
        <v>2</v>
      </c>
      <c r="E32" s="76">
        <v>0</v>
      </c>
      <c r="F32" s="77">
        <f t="shared" si="7"/>
        <v>0</v>
      </c>
      <c r="G32" s="78"/>
      <c r="H32" s="78"/>
    </row>
    <row r="33" spans="1:10" s="157" customFormat="1">
      <c r="A33" s="216" t="s">
        <v>122</v>
      </c>
      <c r="B33" s="82" t="s">
        <v>123</v>
      </c>
      <c r="C33" s="81" t="s">
        <v>82</v>
      </c>
      <c r="D33" s="142">
        <v>1</v>
      </c>
      <c r="E33" s="57">
        <v>0</v>
      </c>
      <c r="F33" s="77">
        <f t="shared" si="7"/>
        <v>0</v>
      </c>
      <c r="G33" s="78"/>
      <c r="H33" s="78"/>
      <c r="I33" s="155"/>
      <c r="J33" s="155"/>
    </row>
    <row r="34" spans="1:10" s="155" customFormat="1">
      <c r="A34" s="74" t="s">
        <v>261</v>
      </c>
      <c r="B34" s="75" t="s">
        <v>262</v>
      </c>
      <c r="C34" s="47" t="s">
        <v>83</v>
      </c>
      <c r="D34" s="141">
        <v>2</v>
      </c>
      <c r="E34" s="76">
        <v>0</v>
      </c>
      <c r="F34" s="77">
        <f t="shared" si="7"/>
        <v>0</v>
      </c>
      <c r="G34" s="78"/>
      <c r="H34" s="78"/>
    </row>
    <row r="35" spans="1:10" s="155" customFormat="1">
      <c r="A35" s="74" t="s">
        <v>88</v>
      </c>
      <c r="B35" s="75" t="s">
        <v>89</v>
      </c>
      <c r="C35" s="47" t="s">
        <v>111</v>
      </c>
      <c r="D35" s="141">
        <v>4</v>
      </c>
      <c r="E35" s="76">
        <v>0</v>
      </c>
      <c r="F35" s="77">
        <f t="shared" si="7"/>
        <v>0</v>
      </c>
      <c r="G35" s="78"/>
      <c r="H35" s="78"/>
    </row>
    <row r="36" spans="1:10" s="155" customFormat="1">
      <c r="A36" s="74" t="s">
        <v>88</v>
      </c>
      <c r="B36" s="75" t="s">
        <v>166</v>
      </c>
      <c r="C36" s="47" t="s">
        <v>167</v>
      </c>
      <c r="D36" s="141">
        <v>2</v>
      </c>
      <c r="E36" s="76">
        <v>0</v>
      </c>
      <c r="F36" s="77">
        <f t="shared" ref="F36" si="9">D36*E36</f>
        <v>0</v>
      </c>
      <c r="G36" s="78"/>
      <c r="H36" s="78"/>
    </row>
    <row r="37" spans="1:10" s="154" customFormat="1">
      <c r="A37" s="83"/>
      <c r="B37" s="84"/>
      <c r="C37" s="85"/>
      <c r="D37" s="143"/>
      <c r="E37" s="86"/>
      <c r="F37" s="87"/>
      <c r="G37" s="50"/>
      <c r="H37" s="50"/>
    </row>
    <row r="38" spans="1:10" s="154" customFormat="1">
      <c r="A38" s="88"/>
      <c r="B38" s="89"/>
      <c r="C38" s="90"/>
      <c r="D38" s="143"/>
      <c r="E38" s="91" t="s">
        <v>20</v>
      </c>
      <c r="F38" s="87">
        <f>SUM(F27:F37)</f>
        <v>0</v>
      </c>
      <c r="G38" s="50"/>
      <c r="H38" s="50"/>
    </row>
    <row r="39" spans="1:10" s="154" customFormat="1">
      <c r="A39" s="88"/>
      <c r="B39" s="89"/>
      <c r="C39" s="90"/>
      <c r="D39" s="143"/>
      <c r="E39" s="86"/>
      <c r="F39" s="87"/>
      <c r="G39" s="50"/>
      <c r="H39" s="50"/>
    </row>
    <row r="40" spans="1:10" s="155" customFormat="1">
      <c r="A40" s="24" t="s">
        <v>32</v>
      </c>
      <c r="B40" s="92"/>
      <c r="C40" s="93"/>
      <c r="D40" s="150"/>
      <c r="E40" s="95"/>
      <c r="F40" s="96"/>
      <c r="G40" s="97"/>
      <c r="H40" s="97"/>
    </row>
    <row r="41" spans="1:10" s="140" customFormat="1">
      <c r="A41" s="45" t="s">
        <v>46</v>
      </c>
      <c r="B41" s="51" t="s">
        <v>110</v>
      </c>
      <c r="C41" s="47" t="s">
        <v>106</v>
      </c>
      <c r="D41" s="144">
        <v>2</v>
      </c>
      <c r="E41" s="98">
        <v>0</v>
      </c>
      <c r="F41" s="99">
        <f t="shared" ref="F41:F42" si="10">D41*E41</f>
        <v>0</v>
      </c>
      <c r="G41" s="66"/>
      <c r="H41" s="66"/>
    </row>
    <row r="42" spans="1:10" s="140" customFormat="1">
      <c r="A42" s="45" t="s">
        <v>46</v>
      </c>
      <c r="B42" s="51" t="s">
        <v>133</v>
      </c>
      <c r="C42" s="47" t="s">
        <v>109</v>
      </c>
      <c r="D42" s="144">
        <v>1</v>
      </c>
      <c r="E42" s="98">
        <v>0</v>
      </c>
      <c r="F42" s="99">
        <f t="shared" si="10"/>
        <v>0</v>
      </c>
      <c r="G42" s="66"/>
      <c r="H42" s="66"/>
    </row>
    <row r="43" spans="1:10" s="155" customFormat="1">
      <c r="A43" s="74"/>
      <c r="B43" s="75"/>
      <c r="C43" s="47"/>
      <c r="D43" s="141"/>
      <c r="E43" s="76"/>
      <c r="F43" s="100"/>
      <c r="G43" s="97"/>
      <c r="H43" s="97"/>
    </row>
    <row r="44" spans="1:10" s="155" customFormat="1">
      <c r="A44" s="74"/>
      <c r="B44" s="75"/>
      <c r="C44" s="47"/>
      <c r="D44" s="141"/>
      <c r="E44" s="101" t="s">
        <v>20</v>
      </c>
      <c r="F44" s="100">
        <f>SUM(F41:F43)</f>
        <v>0</v>
      </c>
      <c r="G44" s="97"/>
      <c r="H44" s="97"/>
    </row>
    <row r="45" spans="1:10" s="155" customFormat="1">
      <c r="A45" s="74"/>
      <c r="B45" s="75"/>
      <c r="C45" s="47"/>
      <c r="D45" s="141"/>
      <c r="E45" s="76"/>
      <c r="F45" s="100"/>
      <c r="G45" s="97"/>
      <c r="H45" s="97"/>
    </row>
    <row r="46" spans="1:10">
      <c r="A46" s="38" t="s">
        <v>7</v>
      </c>
      <c r="B46" s="39"/>
      <c r="C46" s="102"/>
      <c r="D46" s="151"/>
      <c r="E46" s="103"/>
      <c r="F46" s="104"/>
      <c r="G46" s="105"/>
      <c r="H46" s="105"/>
    </row>
    <row r="47" spans="1:10" s="153" customFormat="1">
      <c r="A47" s="45" t="s">
        <v>69</v>
      </c>
      <c r="B47" s="107" t="s">
        <v>69</v>
      </c>
      <c r="C47" s="47" t="s">
        <v>264</v>
      </c>
      <c r="D47" s="145">
        <v>1</v>
      </c>
      <c r="E47" s="57" t="s">
        <v>265</v>
      </c>
      <c r="F47" s="49"/>
      <c r="G47" s="50"/>
      <c r="H47" s="50"/>
    </row>
    <row r="48" spans="1:10" s="157" customFormat="1">
      <c r="A48" s="45" t="s">
        <v>44</v>
      </c>
      <c r="B48" s="46" t="s">
        <v>285</v>
      </c>
      <c r="C48" s="47" t="s">
        <v>286</v>
      </c>
      <c r="D48" s="142">
        <v>3</v>
      </c>
      <c r="E48" s="57">
        <v>0</v>
      </c>
      <c r="F48" s="108">
        <f t="shared" ref="F48" si="11">D48*E48</f>
        <v>0</v>
      </c>
      <c r="G48" s="97"/>
      <c r="H48" s="97"/>
    </row>
    <row r="49" spans="1:8" s="157" customFormat="1">
      <c r="A49" s="74" t="s">
        <v>46</v>
      </c>
      <c r="B49" s="106" t="s">
        <v>152</v>
      </c>
      <c r="C49" s="47" t="s">
        <v>154</v>
      </c>
      <c r="D49" s="152" t="s">
        <v>153</v>
      </c>
      <c r="E49" s="57"/>
      <c r="F49" s="108"/>
      <c r="G49" s="97"/>
      <c r="H49" s="97"/>
    </row>
    <row r="50" spans="1:8" s="157" customFormat="1">
      <c r="A50" s="74" t="s">
        <v>46</v>
      </c>
      <c r="B50" s="106" t="s">
        <v>276</v>
      </c>
      <c r="C50" s="47" t="s">
        <v>277</v>
      </c>
      <c r="D50" s="142">
        <v>2</v>
      </c>
      <c r="E50" s="76">
        <v>0</v>
      </c>
      <c r="F50" s="100">
        <f t="shared" ref="F50:F51" si="12">D50*E50</f>
        <v>0</v>
      </c>
      <c r="G50" s="97"/>
      <c r="H50" s="97"/>
    </row>
    <row r="51" spans="1:8" s="140" customFormat="1">
      <c r="A51" s="45" t="s">
        <v>127</v>
      </c>
      <c r="B51" s="51" t="s">
        <v>220</v>
      </c>
      <c r="C51" s="47" t="s">
        <v>221</v>
      </c>
      <c r="D51" s="144">
        <v>3</v>
      </c>
      <c r="E51" s="98">
        <v>0</v>
      </c>
      <c r="F51" s="99">
        <f t="shared" si="12"/>
        <v>0</v>
      </c>
      <c r="G51" s="66"/>
      <c r="H51" s="66"/>
    </row>
    <row r="52" spans="1:8" s="155" customFormat="1" ht="39.6">
      <c r="A52" s="217" t="s">
        <v>38</v>
      </c>
      <c r="B52" s="110" t="s">
        <v>39</v>
      </c>
      <c r="C52" s="111" t="s">
        <v>40</v>
      </c>
      <c r="D52" s="146">
        <v>1</v>
      </c>
      <c r="E52" s="76">
        <v>0</v>
      </c>
      <c r="F52" s="100">
        <f t="shared" ref="F52:F54" si="13">D52*E52</f>
        <v>0</v>
      </c>
      <c r="G52" s="97"/>
      <c r="H52" s="97"/>
    </row>
    <row r="53" spans="1:8" s="155" customFormat="1" ht="26.4">
      <c r="A53" s="217" t="s">
        <v>38</v>
      </c>
      <c r="B53" s="110" t="s">
        <v>39</v>
      </c>
      <c r="C53" s="111" t="s">
        <v>41</v>
      </c>
      <c r="D53" s="141">
        <v>1</v>
      </c>
      <c r="E53" s="76">
        <v>0</v>
      </c>
      <c r="F53" s="100">
        <f>D53*E53</f>
        <v>0</v>
      </c>
      <c r="G53" s="97"/>
      <c r="H53" s="97"/>
    </row>
    <row r="54" spans="1:8" s="155" customFormat="1" ht="52.8">
      <c r="A54" s="217" t="s">
        <v>38</v>
      </c>
      <c r="B54" s="110" t="s">
        <v>39</v>
      </c>
      <c r="C54" s="111" t="s">
        <v>42</v>
      </c>
      <c r="D54" s="141">
        <v>1</v>
      </c>
      <c r="E54" s="76">
        <v>0</v>
      </c>
      <c r="F54" s="100">
        <f t="shared" si="13"/>
        <v>0</v>
      </c>
      <c r="G54" s="97"/>
      <c r="H54" s="97"/>
    </row>
    <row r="55" spans="1:8">
      <c r="A55" s="60"/>
      <c r="B55" s="61"/>
      <c r="C55" s="62"/>
      <c r="D55" s="147"/>
      <c r="E55" s="64"/>
      <c r="F55" s="65"/>
      <c r="G55" s="66"/>
      <c r="H55" s="66"/>
    </row>
    <row r="56" spans="1:8">
      <c r="A56" s="60"/>
      <c r="B56" s="61"/>
      <c r="C56" s="62"/>
      <c r="D56" s="147"/>
      <c r="E56" s="67" t="s">
        <v>20</v>
      </c>
      <c r="F56" s="65">
        <f>SUM(F47:F55)</f>
        <v>0</v>
      </c>
      <c r="G56" s="66"/>
      <c r="H56" s="66"/>
    </row>
    <row r="57" spans="1:8">
      <c r="A57" s="60"/>
      <c r="B57" s="61"/>
      <c r="C57" s="62"/>
      <c r="D57" s="147"/>
      <c r="E57" s="64"/>
      <c r="F57" s="65"/>
      <c r="G57" s="66"/>
      <c r="H57" s="66"/>
    </row>
    <row r="58" spans="1:8">
      <c r="A58" s="38" t="s">
        <v>22</v>
      </c>
      <c r="B58" s="39"/>
      <c r="C58" s="102"/>
      <c r="D58" s="103"/>
      <c r="E58" s="103"/>
      <c r="F58" s="104"/>
      <c r="G58" s="105"/>
      <c r="H58" s="105"/>
    </row>
    <row r="59" spans="1:8">
      <c r="A59" s="60"/>
      <c r="B59" s="61"/>
      <c r="C59" s="62"/>
      <c r="D59" s="63"/>
      <c r="E59" s="67" t="s">
        <v>21</v>
      </c>
      <c r="F59" s="65">
        <f>SUM(F24,F38,F44,F56)</f>
        <v>0</v>
      </c>
      <c r="G59" s="66"/>
      <c r="H59" s="66"/>
    </row>
    <row r="60" spans="1:8">
      <c r="A60" s="112"/>
      <c r="B60" s="113"/>
      <c r="C60" s="62"/>
      <c r="D60" s="63"/>
      <c r="E60" s="64"/>
      <c r="F60" s="65"/>
      <c r="G60" s="66"/>
      <c r="H60" s="66"/>
    </row>
    <row r="61" spans="1:8">
      <c r="A61" s="38" t="s">
        <v>8</v>
      </c>
      <c r="B61" s="39"/>
      <c r="C61" s="102"/>
      <c r="D61" s="114" t="s">
        <v>17</v>
      </c>
      <c r="E61" s="103" t="s">
        <v>18</v>
      </c>
      <c r="F61" s="104"/>
      <c r="G61" s="105"/>
      <c r="H61" s="105"/>
    </row>
    <row r="62" spans="1:8">
      <c r="A62" s="112"/>
      <c r="B62" s="113" t="s">
        <v>9</v>
      </c>
      <c r="C62" s="62"/>
      <c r="D62" s="63">
        <v>0</v>
      </c>
      <c r="E62" s="76">
        <v>0</v>
      </c>
      <c r="F62" s="65">
        <f>D62*E62</f>
        <v>0</v>
      </c>
      <c r="G62" s="66"/>
      <c r="H62" s="66"/>
    </row>
    <row r="63" spans="1:8">
      <c r="A63" s="112"/>
      <c r="B63" s="113" t="s">
        <v>10</v>
      </c>
      <c r="C63" s="62"/>
      <c r="D63" s="63">
        <v>0</v>
      </c>
      <c r="E63" s="76">
        <v>0</v>
      </c>
      <c r="F63" s="65">
        <f t="shared" ref="F63:F69" si="14">D63*E63</f>
        <v>0</v>
      </c>
      <c r="G63" s="66"/>
      <c r="H63" s="66"/>
    </row>
    <row r="64" spans="1:8">
      <c r="A64" s="112"/>
      <c r="B64" s="113" t="s">
        <v>11</v>
      </c>
      <c r="C64" s="62"/>
      <c r="D64" s="63">
        <v>0</v>
      </c>
      <c r="E64" s="76">
        <v>0</v>
      </c>
      <c r="F64" s="65">
        <f t="shared" si="14"/>
        <v>0</v>
      </c>
      <c r="G64" s="66"/>
      <c r="H64" s="66"/>
    </row>
    <row r="65" spans="1:8">
      <c r="A65" s="112"/>
      <c r="B65" s="113" t="s">
        <v>12</v>
      </c>
      <c r="C65" s="62"/>
      <c r="D65" s="63">
        <v>0</v>
      </c>
      <c r="E65" s="76">
        <v>0</v>
      </c>
      <c r="F65" s="65">
        <f t="shared" si="14"/>
        <v>0</v>
      </c>
      <c r="G65" s="66"/>
      <c r="H65" s="66"/>
    </row>
    <row r="66" spans="1:8">
      <c r="A66" s="112"/>
      <c r="B66" s="113" t="s">
        <v>13</v>
      </c>
      <c r="C66" s="62"/>
      <c r="D66" s="63">
        <v>0</v>
      </c>
      <c r="E66" s="76">
        <v>0</v>
      </c>
      <c r="F66" s="65">
        <f t="shared" si="14"/>
        <v>0</v>
      </c>
      <c r="G66" s="66"/>
      <c r="H66" s="66"/>
    </row>
    <row r="67" spans="1:8">
      <c r="A67" s="112"/>
      <c r="B67" s="113" t="s">
        <v>14</v>
      </c>
      <c r="C67" s="62"/>
      <c r="D67" s="63">
        <v>0</v>
      </c>
      <c r="E67" s="76">
        <v>0</v>
      </c>
      <c r="F67" s="65">
        <f t="shared" si="14"/>
        <v>0</v>
      </c>
      <c r="G67" s="66"/>
      <c r="H67" s="66"/>
    </row>
    <row r="68" spans="1:8" s="136" customFormat="1">
      <c r="A68" s="112"/>
      <c r="B68" s="113" t="s">
        <v>15</v>
      </c>
      <c r="C68" s="62" t="s">
        <v>16</v>
      </c>
      <c r="D68" s="63">
        <v>0</v>
      </c>
      <c r="E68" s="64"/>
      <c r="F68" s="65">
        <f t="shared" si="14"/>
        <v>0</v>
      </c>
      <c r="G68" s="66"/>
      <c r="H68" s="66"/>
    </row>
    <row r="69" spans="1:8" s="136" customFormat="1">
      <c r="A69" s="115"/>
      <c r="B69" s="116" t="s">
        <v>15</v>
      </c>
      <c r="C69" s="117" t="s">
        <v>16</v>
      </c>
      <c r="D69" s="118">
        <v>0</v>
      </c>
      <c r="E69" s="119"/>
      <c r="F69" s="65">
        <f t="shared" si="14"/>
        <v>0</v>
      </c>
      <c r="G69" s="66"/>
      <c r="H69" s="66"/>
    </row>
    <row r="70" spans="1:8">
      <c r="A70" s="120"/>
      <c r="B70" s="121"/>
      <c r="C70" s="122"/>
      <c r="D70" s="123"/>
      <c r="E70" s="124"/>
      <c r="F70" s="125"/>
      <c r="G70" s="66"/>
      <c r="H70" s="66"/>
    </row>
    <row r="71" spans="1:8">
      <c r="A71" s="38" t="s">
        <v>19</v>
      </c>
      <c r="B71" s="39"/>
      <c r="C71" s="102"/>
      <c r="D71" s="103"/>
      <c r="E71" s="103"/>
      <c r="F71" s="104"/>
      <c r="G71" s="105"/>
      <c r="H71" s="105"/>
    </row>
    <row r="72" spans="1:8">
      <c r="A72" s="112"/>
      <c r="B72" s="113" t="s">
        <v>19</v>
      </c>
      <c r="C72" s="62"/>
      <c r="D72" s="63"/>
      <c r="E72" s="64"/>
      <c r="F72" s="65">
        <v>0</v>
      </c>
      <c r="G72" s="66"/>
      <c r="H72" s="66"/>
    </row>
    <row r="73" spans="1:8">
      <c r="A73" s="120"/>
      <c r="B73" s="121"/>
      <c r="C73" s="122"/>
      <c r="D73" s="123"/>
      <c r="E73" s="124"/>
      <c r="F73" s="125"/>
      <c r="G73" s="66"/>
      <c r="H73" s="66"/>
    </row>
    <row r="74" spans="1:8">
      <c r="A74" s="38" t="s">
        <v>25</v>
      </c>
      <c r="B74" s="39"/>
      <c r="C74" s="102"/>
      <c r="D74" s="103"/>
      <c r="E74" s="103"/>
      <c r="F74" s="104"/>
      <c r="G74" s="105"/>
      <c r="H74" s="105"/>
    </row>
    <row r="75" spans="1:8">
      <c r="A75" s="112"/>
      <c r="B75" s="113" t="s">
        <v>26</v>
      </c>
      <c r="C75" s="62"/>
      <c r="D75" s="63"/>
      <c r="E75" s="64"/>
      <c r="F75" s="100">
        <v>0</v>
      </c>
      <c r="G75" s="97"/>
      <c r="H75" s="97"/>
    </row>
    <row r="76" spans="1:8">
      <c r="A76" s="112"/>
      <c r="B76" s="113" t="s">
        <v>27</v>
      </c>
      <c r="C76" s="62"/>
      <c r="D76" s="63"/>
      <c r="E76" s="64"/>
      <c r="F76" s="100">
        <v>0</v>
      </c>
      <c r="G76" s="97"/>
      <c r="H76" s="97"/>
    </row>
    <row r="77" spans="1:8">
      <c r="A77" s="112"/>
      <c r="B77" s="113" t="s">
        <v>28</v>
      </c>
      <c r="C77" s="62"/>
      <c r="D77" s="63"/>
      <c r="E77" s="64"/>
      <c r="F77" s="100">
        <v>0</v>
      </c>
      <c r="G77" s="97"/>
      <c r="H77" s="97"/>
    </row>
    <row r="78" spans="1:8">
      <c r="A78" s="120"/>
      <c r="B78" s="121"/>
      <c r="C78" s="122"/>
      <c r="D78" s="123"/>
      <c r="E78" s="124"/>
      <c r="F78" s="125"/>
      <c r="G78" s="66"/>
      <c r="H78" s="66"/>
    </row>
    <row r="79" spans="1:8">
      <c r="A79" s="38" t="s">
        <v>23</v>
      </c>
      <c r="B79" s="39"/>
      <c r="C79" s="102"/>
      <c r="D79" s="103"/>
      <c r="E79" s="103"/>
      <c r="F79" s="104"/>
      <c r="G79" s="105"/>
      <c r="H79" s="105"/>
    </row>
    <row r="80" spans="1:8" ht="13.8" thickBot="1">
      <c r="A80" s="126"/>
      <c r="B80" s="127"/>
      <c r="C80" s="128"/>
      <c r="D80" s="129"/>
      <c r="E80" s="295" t="s">
        <v>24</v>
      </c>
      <c r="F80" s="130">
        <f>SUM(F59,F62:F69,F72,F75:F77)</f>
        <v>0</v>
      </c>
      <c r="G80" s="66"/>
      <c r="H80" s="66"/>
    </row>
    <row r="81" spans="1:8">
      <c r="B81" s="136"/>
      <c r="C81" s="137"/>
      <c r="D81" s="136"/>
      <c r="E81" s="136"/>
      <c r="F81" s="136"/>
      <c r="G81" s="66"/>
      <c r="H81" s="66"/>
    </row>
    <row r="82" spans="1:8">
      <c r="A82" s="23" t="s">
        <v>329</v>
      </c>
      <c r="E82" s="134"/>
      <c r="F82" s="134"/>
      <c r="G82" s="135"/>
      <c r="H82" s="135"/>
    </row>
    <row r="83" spans="1:8" s="136" customFormat="1" ht="18" customHeight="1">
      <c r="C83" s="137"/>
      <c r="G83" s="138"/>
      <c r="H83" s="138"/>
    </row>
    <row r="84" spans="1:8">
      <c r="A84" s="136"/>
      <c r="B84" s="136"/>
      <c r="C84" s="137"/>
      <c r="D84" s="139"/>
      <c r="E84" s="136"/>
      <c r="F84" s="136"/>
      <c r="G84" s="138"/>
      <c r="H84" s="138"/>
    </row>
    <row r="85" spans="1:8" s="136" customFormat="1">
      <c r="C85" s="137"/>
      <c r="D85" s="139"/>
      <c r="G85" s="138"/>
      <c r="H85" s="138"/>
    </row>
  </sheetData>
  <sheetProtection algorithmName="SHA-512" hashValue="BamXk96v2zQFtAXq1+n3iB4aoS/7IRow+ZouU/em/vBYs7PHUMSqlIFH2s0od547EqVa5Igt7KEdbEMH0OpHnw==" saltValue="FRyB9HORVJxaFmYqKCtIUA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4" fitToHeight="0" orientation="portrait" r:id="rId1"/>
  <headerFooter>
    <oddHeader>&amp;C&amp;"-,Bold"&amp;14&amp;KFF0000Attachment C</oddHeader>
    <oddFooter>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6AAC5-53DC-45BE-A868-6EAED3191783}">
  <sheetPr>
    <pageSetUpPr fitToPage="1"/>
  </sheetPr>
  <dimension ref="A1:N96"/>
  <sheetViews>
    <sheetView zoomScaleNormal="100" zoomScaleSheetLayoutView="100" workbookViewId="0">
      <selection activeCell="B13" sqref="B13"/>
    </sheetView>
  </sheetViews>
  <sheetFormatPr defaultRowHeight="13.2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9" width="16.33203125" style="131" customWidth="1"/>
    <col min="10" max="247" width="9.109375" style="131"/>
    <col min="248" max="249" width="20.6640625" style="131" customWidth="1"/>
    <col min="250" max="250" width="38.44140625" style="131" customWidth="1"/>
    <col min="251" max="251" width="8.6640625" style="131" customWidth="1"/>
    <col min="252" max="258" width="12.6640625" style="131" customWidth="1"/>
    <col min="259" max="260" width="13.6640625" style="131" customWidth="1"/>
    <col min="261" max="261" width="12.6640625" style="131" customWidth="1"/>
    <col min="262" max="262" width="13.6640625" style="131" customWidth="1"/>
    <col min="263" max="263" width="9.109375" style="131"/>
    <col min="264" max="264" width="16.33203125" style="131" customWidth="1"/>
    <col min="265" max="503" width="9.109375" style="131"/>
    <col min="504" max="505" width="20.6640625" style="131" customWidth="1"/>
    <col min="506" max="506" width="38.44140625" style="131" customWidth="1"/>
    <col min="507" max="507" width="8.6640625" style="131" customWidth="1"/>
    <col min="508" max="514" width="12.6640625" style="131" customWidth="1"/>
    <col min="515" max="516" width="13.6640625" style="131" customWidth="1"/>
    <col min="517" max="517" width="12.6640625" style="131" customWidth="1"/>
    <col min="518" max="518" width="13.6640625" style="131" customWidth="1"/>
    <col min="519" max="519" width="9.109375" style="131"/>
    <col min="520" max="520" width="16.33203125" style="131" customWidth="1"/>
    <col min="521" max="759" width="9.109375" style="131"/>
    <col min="760" max="761" width="20.6640625" style="131" customWidth="1"/>
    <col min="762" max="762" width="38.44140625" style="131" customWidth="1"/>
    <col min="763" max="763" width="8.6640625" style="131" customWidth="1"/>
    <col min="764" max="770" width="12.6640625" style="131" customWidth="1"/>
    <col min="771" max="772" width="13.6640625" style="131" customWidth="1"/>
    <col min="773" max="773" width="12.6640625" style="131" customWidth="1"/>
    <col min="774" max="774" width="13.6640625" style="131" customWidth="1"/>
    <col min="775" max="775" width="9.109375" style="131"/>
    <col min="776" max="776" width="16.33203125" style="131" customWidth="1"/>
    <col min="777" max="1015" width="9.109375" style="131"/>
    <col min="1016" max="1017" width="20.6640625" style="131" customWidth="1"/>
    <col min="1018" max="1018" width="38.44140625" style="131" customWidth="1"/>
    <col min="1019" max="1019" width="8.6640625" style="131" customWidth="1"/>
    <col min="1020" max="1026" width="12.6640625" style="131" customWidth="1"/>
    <col min="1027" max="1028" width="13.6640625" style="131" customWidth="1"/>
    <col min="1029" max="1029" width="12.6640625" style="131" customWidth="1"/>
    <col min="1030" max="1030" width="13.6640625" style="131" customWidth="1"/>
    <col min="1031" max="1031" width="9.109375" style="131"/>
    <col min="1032" max="1032" width="16.33203125" style="131" customWidth="1"/>
    <col min="1033" max="1271" width="9.109375" style="131"/>
    <col min="1272" max="1273" width="20.6640625" style="131" customWidth="1"/>
    <col min="1274" max="1274" width="38.44140625" style="131" customWidth="1"/>
    <col min="1275" max="1275" width="8.6640625" style="131" customWidth="1"/>
    <col min="1276" max="1282" width="12.6640625" style="131" customWidth="1"/>
    <col min="1283" max="1284" width="13.6640625" style="131" customWidth="1"/>
    <col min="1285" max="1285" width="12.6640625" style="131" customWidth="1"/>
    <col min="1286" max="1286" width="13.6640625" style="131" customWidth="1"/>
    <col min="1287" max="1287" width="9.109375" style="131"/>
    <col min="1288" max="1288" width="16.33203125" style="131" customWidth="1"/>
    <col min="1289" max="1527" width="9.109375" style="131"/>
    <col min="1528" max="1529" width="20.6640625" style="131" customWidth="1"/>
    <col min="1530" max="1530" width="38.44140625" style="131" customWidth="1"/>
    <col min="1531" max="1531" width="8.6640625" style="131" customWidth="1"/>
    <col min="1532" max="1538" width="12.6640625" style="131" customWidth="1"/>
    <col min="1539" max="1540" width="13.6640625" style="131" customWidth="1"/>
    <col min="1541" max="1541" width="12.6640625" style="131" customWidth="1"/>
    <col min="1542" max="1542" width="13.6640625" style="131" customWidth="1"/>
    <col min="1543" max="1543" width="9.109375" style="131"/>
    <col min="1544" max="1544" width="16.33203125" style="131" customWidth="1"/>
    <col min="1545" max="1783" width="9.109375" style="131"/>
    <col min="1784" max="1785" width="20.6640625" style="131" customWidth="1"/>
    <col min="1786" max="1786" width="38.44140625" style="131" customWidth="1"/>
    <col min="1787" max="1787" width="8.6640625" style="131" customWidth="1"/>
    <col min="1788" max="1794" width="12.6640625" style="131" customWidth="1"/>
    <col min="1795" max="1796" width="13.6640625" style="131" customWidth="1"/>
    <col min="1797" max="1797" width="12.6640625" style="131" customWidth="1"/>
    <col min="1798" max="1798" width="13.6640625" style="131" customWidth="1"/>
    <col min="1799" max="1799" width="9.109375" style="131"/>
    <col min="1800" max="1800" width="16.33203125" style="131" customWidth="1"/>
    <col min="1801" max="2039" width="9.109375" style="131"/>
    <col min="2040" max="2041" width="20.6640625" style="131" customWidth="1"/>
    <col min="2042" max="2042" width="38.44140625" style="131" customWidth="1"/>
    <col min="2043" max="2043" width="8.6640625" style="131" customWidth="1"/>
    <col min="2044" max="2050" width="12.6640625" style="131" customWidth="1"/>
    <col min="2051" max="2052" width="13.6640625" style="131" customWidth="1"/>
    <col min="2053" max="2053" width="12.6640625" style="131" customWidth="1"/>
    <col min="2054" max="2054" width="13.6640625" style="131" customWidth="1"/>
    <col min="2055" max="2055" width="9.109375" style="131"/>
    <col min="2056" max="2056" width="16.33203125" style="131" customWidth="1"/>
    <col min="2057" max="2295" width="9.109375" style="131"/>
    <col min="2296" max="2297" width="20.6640625" style="131" customWidth="1"/>
    <col min="2298" max="2298" width="38.44140625" style="131" customWidth="1"/>
    <col min="2299" max="2299" width="8.6640625" style="131" customWidth="1"/>
    <col min="2300" max="2306" width="12.6640625" style="131" customWidth="1"/>
    <col min="2307" max="2308" width="13.6640625" style="131" customWidth="1"/>
    <col min="2309" max="2309" width="12.6640625" style="131" customWidth="1"/>
    <col min="2310" max="2310" width="13.6640625" style="131" customWidth="1"/>
    <col min="2311" max="2311" width="9.109375" style="131"/>
    <col min="2312" max="2312" width="16.33203125" style="131" customWidth="1"/>
    <col min="2313" max="2551" width="9.109375" style="131"/>
    <col min="2552" max="2553" width="20.6640625" style="131" customWidth="1"/>
    <col min="2554" max="2554" width="38.44140625" style="131" customWidth="1"/>
    <col min="2555" max="2555" width="8.6640625" style="131" customWidth="1"/>
    <col min="2556" max="2562" width="12.6640625" style="131" customWidth="1"/>
    <col min="2563" max="2564" width="13.6640625" style="131" customWidth="1"/>
    <col min="2565" max="2565" width="12.6640625" style="131" customWidth="1"/>
    <col min="2566" max="2566" width="13.6640625" style="131" customWidth="1"/>
    <col min="2567" max="2567" width="9.109375" style="131"/>
    <col min="2568" max="2568" width="16.33203125" style="131" customWidth="1"/>
    <col min="2569" max="2807" width="9.109375" style="131"/>
    <col min="2808" max="2809" width="20.6640625" style="131" customWidth="1"/>
    <col min="2810" max="2810" width="38.44140625" style="131" customWidth="1"/>
    <col min="2811" max="2811" width="8.6640625" style="131" customWidth="1"/>
    <col min="2812" max="2818" width="12.6640625" style="131" customWidth="1"/>
    <col min="2819" max="2820" width="13.6640625" style="131" customWidth="1"/>
    <col min="2821" max="2821" width="12.6640625" style="131" customWidth="1"/>
    <col min="2822" max="2822" width="13.6640625" style="131" customWidth="1"/>
    <col min="2823" max="2823" width="9.109375" style="131"/>
    <col min="2824" max="2824" width="16.33203125" style="131" customWidth="1"/>
    <col min="2825" max="3063" width="9.109375" style="131"/>
    <col min="3064" max="3065" width="20.6640625" style="131" customWidth="1"/>
    <col min="3066" max="3066" width="38.44140625" style="131" customWidth="1"/>
    <col min="3067" max="3067" width="8.6640625" style="131" customWidth="1"/>
    <col min="3068" max="3074" width="12.6640625" style="131" customWidth="1"/>
    <col min="3075" max="3076" width="13.6640625" style="131" customWidth="1"/>
    <col min="3077" max="3077" width="12.6640625" style="131" customWidth="1"/>
    <col min="3078" max="3078" width="13.6640625" style="131" customWidth="1"/>
    <col min="3079" max="3079" width="9.109375" style="131"/>
    <col min="3080" max="3080" width="16.33203125" style="131" customWidth="1"/>
    <col min="3081" max="3319" width="9.109375" style="131"/>
    <col min="3320" max="3321" width="20.6640625" style="131" customWidth="1"/>
    <col min="3322" max="3322" width="38.44140625" style="131" customWidth="1"/>
    <col min="3323" max="3323" width="8.6640625" style="131" customWidth="1"/>
    <col min="3324" max="3330" width="12.6640625" style="131" customWidth="1"/>
    <col min="3331" max="3332" width="13.6640625" style="131" customWidth="1"/>
    <col min="3333" max="3333" width="12.6640625" style="131" customWidth="1"/>
    <col min="3334" max="3334" width="13.6640625" style="131" customWidth="1"/>
    <col min="3335" max="3335" width="9.109375" style="131"/>
    <col min="3336" max="3336" width="16.33203125" style="131" customWidth="1"/>
    <col min="3337" max="3575" width="9.109375" style="131"/>
    <col min="3576" max="3577" width="20.6640625" style="131" customWidth="1"/>
    <col min="3578" max="3578" width="38.44140625" style="131" customWidth="1"/>
    <col min="3579" max="3579" width="8.6640625" style="131" customWidth="1"/>
    <col min="3580" max="3586" width="12.6640625" style="131" customWidth="1"/>
    <col min="3587" max="3588" width="13.6640625" style="131" customWidth="1"/>
    <col min="3589" max="3589" width="12.6640625" style="131" customWidth="1"/>
    <col min="3590" max="3590" width="13.6640625" style="131" customWidth="1"/>
    <col min="3591" max="3591" width="9.109375" style="131"/>
    <col min="3592" max="3592" width="16.33203125" style="131" customWidth="1"/>
    <col min="3593" max="3831" width="9.109375" style="131"/>
    <col min="3832" max="3833" width="20.6640625" style="131" customWidth="1"/>
    <col min="3834" max="3834" width="38.44140625" style="131" customWidth="1"/>
    <col min="3835" max="3835" width="8.6640625" style="131" customWidth="1"/>
    <col min="3836" max="3842" width="12.6640625" style="131" customWidth="1"/>
    <col min="3843" max="3844" width="13.6640625" style="131" customWidth="1"/>
    <col min="3845" max="3845" width="12.6640625" style="131" customWidth="1"/>
    <col min="3846" max="3846" width="13.6640625" style="131" customWidth="1"/>
    <col min="3847" max="3847" width="9.109375" style="131"/>
    <col min="3848" max="3848" width="16.33203125" style="131" customWidth="1"/>
    <col min="3849" max="4087" width="9.109375" style="131"/>
    <col min="4088" max="4089" width="20.6640625" style="131" customWidth="1"/>
    <col min="4090" max="4090" width="38.44140625" style="131" customWidth="1"/>
    <col min="4091" max="4091" width="8.6640625" style="131" customWidth="1"/>
    <col min="4092" max="4098" width="12.6640625" style="131" customWidth="1"/>
    <col min="4099" max="4100" width="13.6640625" style="131" customWidth="1"/>
    <col min="4101" max="4101" width="12.6640625" style="131" customWidth="1"/>
    <col min="4102" max="4102" width="13.6640625" style="131" customWidth="1"/>
    <col min="4103" max="4103" width="9.109375" style="131"/>
    <col min="4104" max="4104" width="16.33203125" style="131" customWidth="1"/>
    <col min="4105" max="4343" width="9.109375" style="131"/>
    <col min="4344" max="4345" width="20.6640625" style="131" customWidth="1"/>
    <col min="4346" max="4346" width="38.44140625" style="131" customWidth="1"/>
    <col min="4347" max="4347" width="8.6640625" style="131" customWidth="1"/>
    <col min="4348" max="4354" width="12.6640625" style="131" customWidth="1"/>
    <col min="4355" max="4356" width="13.6640625" style="131" customWidth="1"/>
    <col min="4357" max="4357" width="12.6640625" style="131" customWidth="1"/>
    <col min="4358" max="4358" width="13.6640625" style="131" customWidth="1"/>
    <col min="4359" max="4359" width="9.109375" style="131"/>
    <col min="4360" max="4360" width="16.33203125" style="131" customWidth="1"/>
    <col min="4361" max="4599" width="9.109375" style="131"/>
    <col min="4600" max="4601" width="20.6640625" style="131" customWidth="1"/>
    <col min="4602" max="4602" width="38.44140625" style="131" customWidth="1"/>
    <col min="4603" max="4603" width="8.6640625" style="131" customWidth="1"/>
    <col min="4604" max="4610" width="12.6640625" style="131" customWidth="1"/>
    <col min="4611" max="4612" width="13.6640625" style="131" customWidth="1"/>
    <col min="4613" max="4613" width="12.6640625" style="131" customWidth="1"/>
    <col min="4614" max="4614" width="13.6640625" style="131" customWidth="1"/>
    <col min="4615" max="4615" width="9.109375" style="131"/>
    <col min="4616" max="4616" width="16.33203125" style="131" customWidth="1"/>
    <col min="4617" max="4855" width="9.109375" style="131"/>
    <col min="4856" max="4857" width="20.6640625" style="131" customWidth="1"/>
    <col min="4858" max="4858" width="38.44140625" style="131" customWidth="1"/>
    <col min="4859" max="4859" width="8.6640625" style="131" customWidth="1"/>
    <col min="4860" max="4866" width="12.6640625" style="131" customWidth="1"/>
    <col min="4867" max="4868" width="13.6640625" style="131" customWidth="1"/>
    <col min="4869" max="4869" width="12.6640625" style="131" customWidth="1"/>
    <col min="4870" max="4870" width="13.6640625" style="131" customWidth="1"/>
    <col min="4871" max="4871" width="9.109375" style="131"/>
    <col min="4872" max="4872" width="16.33203125" style="131" customWidth="1"/>
    <col min="4873" max="5111" width="9.109375" style="131"/>
    <col min="5112" max="5113" width="20.6640625" style="131" customWidth="1"/>
    <col min="5114" max="5114" width="38.44140625" style="131" customWidth="1"/>
    <col min="5115" max="5115" width="8.6640625" style="131" customWidth="1"/>
    <col min="5116" max="5122" width="12.6640625" style="131" customWidth="1"/>
    <col min="5123" max="5124" width="13.6640625" style="131" customWidth="1"/>
    <col min="5125" max="5125" width="12.6640625" style="131" customWidth="1"/>
    <col min="5126" max="5126" width="13.6640625" style="131" customWidth="1"/>
    <col min="5127" max="5127" width="9.109375" style="131"/>
    <col min="5128" max="5128" width="16.33203125" style="131" customWidth="1"/>
    <col min="5129" max="5367" width="9.109375" style="131"/>
    <col min="5368" max="5369" width="20.6640625" style="131" customWidth="1"/>
    <col min="5370" max="5370" width="38.44140625" style="131" customWidth="1"/>
    <col min="5371" max="5371" width="8.6640625" style="131" customWidth="1"/>
    <col min="5372" max="5378" width="12.6640625" style="131" customWidth="1"/>
    <col min="5379" max="5380" width="13.6640625" style="131" customWidth="1"/>
    <col min="5381" max="5381" width="12.6640625" style="131" customWidth="1"/>
    <col min="5382" max="5382" width="13.6640625" style="131" customWidth="1"/>
    <col min="5383" max="5383" width="9.109375" style="131"/>
    <col min="5384" max="5384" width="16.33203125" style="131" customWidth="1"/>
    <col min="5385" max="5623" width="9.109375" style="131"/>
    <col min="5624" max="5625" width="20.6640625" style="131" customWidth="1"/>
    <col min="5626" max="5626" width="38.44140625" style="131" customWidth="1"/>
    <col min="5627" max="5627" width="8.6640625" style="131" customWidth="1"/>
    <col min="5628" max="5634" width="12.6640625" style="131" customWidth="1"/>
    <col min="5635" max="5636" width="13.6640625" style="131" customWidth="1"/>
    <col min="5637" max="5637" width="12.6640625" style="131" customWidth="1"/>
    <col min="5638" max="5638" width="13.6640625" style="131" customWidth="1"/>
    <col min="5639" max="5639" width="9.109375" style="131"/>
    <col min="5640" max="5640" width="16.33203125" style="131" customWidth="1"/>
    <col min="5641" max="5879" width="9.109375" style="131"/>
    <col min="5880" max="5881" width="20.6640625" style="131" customWidth="1"/>
    <col min="5882" max="5882" width="38.44140625" style="131" customWidth="1"/>
    <col min="5883" max="5883" width="8.6640625" style="131" customWidth="1"/>
    <col min="5884" max="5890" width="12.6640625" style="131" customWidth="1"/>
    <col min="5891" max="5892" width="13.6640625" style="131" customWidth="1"/>
    <col min="5893" max="5893" width="12.6640625" style="131" customWidth="1"/>
    <col min="5894" max="5894" width="13.6640625" style="131" customWidth="1"/>
    <col min="5895" max="5895" width="9.109375" style="131"/>
    <col min="5896" max="5896" width="16.33203125" style="131" customWidth="1"/>
    <col min="5897" max="6135" width="9.109375" style="131"/>
    <col min="6136" max="6137" width="20.6640625" style="131" customWidth="1"/>
    <col min="6138" max="6138" width="38.44140625" style="131" customWidth="1"/>
    <col min="6139" max="6139" width="8.6640625" style="131" customWidth="1"/>
    <col min="6140" max="6146" width="12.6640625" style="131" customWidth="1"/>
    <col min="6147" max="6148" width="13.6640625" style="131" customWidth="1"/>
    <col min="6149" max="6149" width="12.6640625" style="131" customWidth="1"/>
    <col min="6150" max="6150" width="13.6640625" style="131" customWidth="1"/>
    <col min="6151" max="6151" width="9.109375" style="131"/>
    <col min="6152" max="6152" width="16.33203125" style="131" customWidth="1"/>
    <col min="6153" max="6391" width="9.109375" style="131"/>
    <col min="6392" max="6393" width="20.6640625" style="131" customWidth="1"/>
    <col min="6394" max="6394" width="38.44140625" style="131" customWidth="1"/>
    <col min="6395" max="6395" width="8.6640625" style="131" customWidth="1"/>
    <col min="6396" max="6402" width="12.6640625" style="131" customWidth="1"/>
    <col min="6403" max="6404" width="13.6640625" style="131" customWidth="1"/>
    <col min="6405" max="6405" width="12.6640625" style="131" customWidth="1"/>
    <col min="6406" max="6406" width="13.6640625" style="131" customWidth="1"/>
    <col min="6407" max="6407" width="9.109375" style="131"/>
    <col min="6408" max="6408" width="16.33203125" style="131" customWidth="1"/>
    <col min="6409" max="6647" width="9.109375" style="131"/>
    <col min="6648" max="6649" width="20.6640625" style="131" customWidth="1"/>
    <col min="6650" max="6650" width="38.44140625" style="131" customWidth="1"/>
    <col min="6651" max="6651" width="8.6640625" style="131" customWidth="1"/>
    <col min="6652" max="6658" width="12.6640625" style="131" customWidth="1"/>
    <col min="6659" max="6660" width="13.6640625" style="131" customWidth="1"/>
    <col min="6661" max="6661" width="12.6640625" style="131" customWidth="1"/>
    <col min="6662" max="6662" width="13.6640625" style="131" customWidth="1"/>
    <col min="6663" max="6663" width="9.109375" style="131"/>
    <col min="6664" max="6664" width="16.33203125" style="131" customWidth="1"/>
    <col min="6665" max="6903" width="9.109375" style="131"/>
    <col min="6904" max="6905" width="20.6640625" style="131" customWidth="1"/>
    <col min="6906" max="6906" width="38.44140625" style="131" customWidth="1"/>
    <col min="6907" max="6907" width="8.6640625" style="131" customWidth="1"/>
    <col min="6908" max="6914" width="12.6640625" style="131" customWidth="1"/>
    <col min="6915" max="6916" width="13.6640625" style="131" customWidth="1"/>
    <col min="6917" max="6917" width="12.6640625" style="131" customWidth="1"/>
    <col min="6918" max="6918" width="13.6640625" style="131" customWidth="1"/>
    <col min="6919" max="6919" width="9.109375" style="131"/>
    <col min="6920" max="6920" width="16.33203125" style="131" customWidth="1"/>
    <col min="6921" max="7159" width="9.109375" style="131"/>
    <col min="7160" max="7161" width="20.6640625" style="131" customWidth="1"/>
    <col min="7162" max="7162" width="38.44140625" style="131" customWidth="1"/>
    <col min="7163" max="7163" width="8.6640625" style="131" customWidth="1"/>
    <col min="7164" max="7170" width="12.6640625" style="131" customWidth="1"/>
    <col min="7171" max="7172" width="13.6640625" style="131" customWidth="1"/>
    <col min="7173" max="7173" width="12.6640625" style="131" customWidth="1"/>
    <col min="7174" max="7174" width="13.6640625" style="131" customWidth="1"/>
    <col min="7175" max="7175" width="9.109375" style="131"/>
    <col min="7176" max="7176" width="16.33203125" style="131" customWidth="1"/>
    <col min="7177" max="7415" width="9.109375" style="131"/>
    <col min="7416" max="7417" width="20.6640625" style="131" customWidth="1"/>
    <col min="7418" max="7418" width="38.44140625" style="131" customWidth="1"/>
    <col min="7419" max="7419" width="8.6640625" style="131" customWidth="1"/>
    <col min="7420" max="7426" width="12.6640625" style="131" customWidth="1"/>
    <col min="7427" max="7428" width="13.6640625" style="131" customWidth="1"/>
    <col min="7429" max="7429" width="12.6640625" style="131" customWidth="1"/>
    <col min="7430" max="7430" width="13.6640625" style="131" customWidth="1"/>
    <col min="7431" max="7431" width="9.109375" style="131"/>
    <col min="7432" max="7432" width="16.33203125" style="131" customWidth="1"/>
    <col min="7433" max="7671" width="9.109375" style="131"/>
    <col min="7672" max="7673" width="20.6640625" style="131" customWidth="1"/>
    <col min="7674" max="7674" width="38.44140625" style="131" customWidth="1"/>
    <col min="7675" max="7675" width="8.6640625" style="131" customWidth="1"/>
    <col min="7676" max="7682" width="12.6640625" style="131" customWidth="1"/>
    <col min="7683" max="7684" width="13.6640625" style="131" customWidth="1"/>
    <col min="7685" max="7685" width="12.6640625" style="131" customWidth="1"/>
    <col min="7686" max="7686" width="13.6640625" style="131" customWidth="1"/>
    <col min="7687" max="7687" width="9.109375" style="131"/>
    <col min="7688" max="7688" width="16.33203125" style="131" customWidth="1"/>
    <col min="7689" max="7927" width="9.109375" style="131"/>
    <col min="7928" max="7929" width="20.6640625" style="131" customWidth="1"/>
    <col min="7930" max="7930" width="38.44140625" style="131" customWidth="1"/>
    <col min="7931" max="7931" width="8.6640625" style="131" customWidth="1"/>
    <col min="7932" max="7938" width="12.6640625" style="131" customWidth="1"/>
    <col min="7939" max="7940" width="13.6640625" style="131" customWidth="1"/>
    <col min="7941" max="7941" width="12.6640625" style="131" customWidth="1"/>
    <col min="7942" max="7942" width="13.6640625" style="131" customWidth="1"/>
    <col min="7943" max="7943" width="9.109375" style="131"/>
    <col min="7944" max="7944" width="16.33203125" style="131" customWidth="1"/>
    <col min="7945" max="8183" width="9.109375" style="131"/>
    <col min="8184" max="8185" width="20.6640625" style="131" customWidth="1"/>
    <col min="8186" max="8186" width="38.44140625" style="131" customWidth="1"/>
    <col min="8187" max="8187" width="8.6640625" style="131" customWidth="1"/>
    <col min="8188" max="8194" width="12.6640625" style="131" customWidth="1"/>
    <col min="8195" max="8196" width="13.6640625" style="131" customWidth="1"/>
    <col min="8197" max="8197" width="12.6640625" style="131" customWidth="1"/>
    <col min="8198" max="8198" width="13.6640625" style="131" customWidth="1"/>
    <col min="8199" max="8199" width="9.109375" style="131"/>
    <col min="8200" max="8200" width="16.33203125" style="131" customWidth="1"/>
    <col min="8201" max="8439" width="9.109375" style="131"/>
    <col min="8440" max="8441" width="20.6640625" style="131" customWidth="1"/>
    <col min="8442" max="8442" width="38.44140625" style="131" customWidth="1"/>
    <col min="8443" max="8443" width="8.6640625" style="131" customWidth="1"/>
    <col min="8444" max="8450" width="12.6640625" style="131" customWidth="1"/>
    <col min="8451" max="8452" width="13.6640625" style="131" customWidth="1"/>
    <col min="8453" max="8453" width="12.6640625" style="131" customWidth="1"/>
    <col min="8454" max="8454" width="13.6640625" style="131" customWidth="1"/>
    <col min="8455" max="8455" width="9.109375" style="131"/>
    <col min="8456" max="8456" width="16.33203125" style="131" customWidth="1"/>
    <col min="8457" max="8695" width="9.109375" style="131"/>
    <col min="8696" max="8697" width="20.6640625" style="131" customWidth="1"/>
    <col min="8698" max="8698" width="38.44140625" style="131" customWidth="1"/>
    <col min="8699" max="8699" width="8.6640625" style="131" customWidth="1"/>
    <col min="8700" max="8706" width="12.6640625" style="131" customWidth="1"/>
    <col min="8707" max="8708" width="13.6640625" style="131" customWidth="1"/>
    <col min="8709" max="8709" width="12.6640625" style="131" customWidth="1"/>
    <col min="8710" max="8710" width="13.6640625" style="131" customWidth="1"/>
    <col min="8711" max="8711" width="9.109375" style="131"/>
    <col min="8712" max="8712" width="16.33203125" style="131" customWidth="1"/>
    <col min="8713" max="8951" width="9.109375" style="131"/>
    <col min="8952" max="8953" width="20.6640625" style="131" customWidth="1"/>
    <col min="8954" max="8954" width="38.44140625" style="131" customWidth="1"/>
    <col min="8955" max="8955" width="8.6640625" style="131" customWidth="1"/>
    <col min="8956" max="8962" width="12.6640625" style="131" customWidth="1"/>
    <col min="8963" max="8964" width="13.6640625" style="131" customWidth="1"/>
    <col min="8965" max="8965" width="12.6640625" style="131" customWidth="1"/>
    <col min="8966" max="8966" width="13.6640625" style="131" customWidth="1"/>
    <col min="8967" max="8967" width="9.109375" style="131"/>
    <col min="8968" max="8968" width="16.33203125" style="131" customWidth="1"/>
    <col min="8969" max="9207" width="9.109375" style="131"/>
    <col min="9208" max="9209" width="20.6640625" style="131" customWidth="1"/>
    <col min="9210" max="9210" width="38.44140625" style="131" customWidth="1"/>
    <col min="9211" max="9211" width="8.6640625" style="131" customWidth="1"/>
    <col min="9212" max="9218" width="12.6640625" style="131" customWidth="1"/>
    <col min="9219" max="9220" width="13.6640625" style="131" customWidth="1"/>
    <col min="9221" max="9221" width="12.6640625" style="131" customWidth="1"/>
    <col min="9222" max="9222" width="13.6640625" style="131" customWidth="1"/>
    <col min="9223" max="9223" width="9.109375" style="131"/>
    <col min="9224" max="9224" width="16.33203125" style="131" customWidth="1"/>
    <col min="9225" max="9463" width="9.109375" style="131"/>
    <col min="9464" max="9465" width="20.6640625" style="131" customWidth="1"/>
    <col min="9466" max="9466" width="38.44140625" style="131" customWidth="1"/>
    <col min="9467" max="9467" width="8.6640625" style="131" customWidth="1"/>
    <col min="9468" max="9474" width="12.6640625" style="131" customWidth="1"/>
    <col min="9475" max="9476" width="13.6640625" style="131" customWidth="1"/>
    <col min="9477" max="9477" width="12.6640625" style="131" customWidth="1"/>
    <col min="9478" max="9478" width="13.6640625" style="131" customWidth="1"/>
    <col min="9479" max="9479" width="9.109375" style="131"/>
    <col min="9480" max="9480" width="16.33203125" style="131" customWidth="1"/>
    <col min="9481" max="9719" width="9.109375" style="131"/>
    <col min="9720" max="9721" width="20.6640625" style="131" customWidth="1"/>
    <col min="9722" max="9722" width="38.44140625" style="131" customWidth="1"/>
    <col min="9723" max="9723" width="8.6640625" style="131" customWidth="1"/>
    <col min="9724" max="9730" width="12.6640625" style="131" customWidth="1"/>
    <col min="9731" max="9732" width="13.6640625" style="131" customWidth="1"/>
    <col min="9733" max="9733" width="12.6640625" style="131" customWidth="1"/>
    <col min="9734" max="9734" width="13.6640625" style="131" customWidth="1"/>
    <col min="9735" max="9735" width="9.109375" style="131"/>
    <col min="9736" max="9736" width="16.33203125" style="131" customWidth="1"/>
    <col min="9737" max="9975" width="9.109375" style="131"/>
    <col min="9976" max="9977" width="20.6640625" style="131" customWidth="1"/>
    <col min="9978" max="9978" width="38.44140625" style="131" customWidth="1"/>
    <col min="9979" max="9979" width="8.6640625" style="131" customWidth="1"/>
    <col min="9980" max="9986" width="12.6640625" style="131" customWidth="1"/>
    <col min="9987" max="9988" width="13.6640625" style="131" customWidth="1"/>
    <col min="9989" max="9989" width="12.6640625" style="131" customWidth="1"/>
    <col min="9990" max="9990" width="13.6640625" style="131" customWidth="1"/>
    <col min="9991" max="9991" width="9.109375" style="131"/>
    <col min="9992" max="9992" width="16.33203125" style="131" customWidth="1"/>
    <col min="9993" max="10231" width="9.109375" style="131"/>
    <col min="10232" max="10233" width="20.6640625" style="131" customWidth="1"/>
    <col min="10234" max="10234" width="38.44140625" style="131" customWidth="1"/>
    <col min="10235" max="10235" width="8.6640625" style="131" customWidth="1"/>
    <col min="10236" max="10242" width="12.6640625" style="131" customWidth="1"/>
    <col min="10243" max="10244" width="13.6640625" style="131" customWidth="1"/>
    <col min="10245" max="10245" width="12.6640625" style="131" customWidth="1"/>
    <col min="10246" max="10246" width="13.6640625" style="131" customWidth="1"/>
    <col min="10247" max="10247" width="9.109375" style="131"/>
    <col min="10248" max="10248" width="16.33203125" style="131" customWidth="1"/>
    <col min="10249" max="10487" width="9.109375" style="131"/>
    <col min="10488" max="10489" width="20.6640625" style="131" customWidth="1"/>
    <col min="10490" max="10490" width="38.44140625" style="131" customWidth="1"/>
    <col min="10491" max="10491" width="8.6640625" style="131" customWidth="1"/>
    <col min="10492" max="10498" width="12.6640625" style="131" customWidth="1"/>
    <col min="10499" max="10500" width="13.6640625" style="131" customWidth="1"/>
    <col min="10501" max="10501" width="12.6640625" style="131" customWidth="1"/>
    <col min="10502" max="10502" width="13.6640625" style="131" customWidth="1"/>
    <col min="10503" max="10503" width="9.109375" style="131"/>
    <col min="10504" max="10504" width="16.33203125" style="131" customWidth="1"/>
    <col min="10505" max="10743" width="9.109375" style="131"/>
    <col min="10744" max="10745" width="20.6640625" style="131" customWidth="1"/>
    <col min="10746" max="10746" width="38.44140625" style="131" customWidth="1"/>
    <col min="10747" max="10747" width="8.6640625" style="131" customWidth="1"/>
    <col min="10748" max="10754" width="12.6640625" style="131" customWidth="1"/>
    <col min="10755" max="10756" width="13.6640625" style="131" customWidth="1"/>
    <col min="10757" max="10757" width="12.6640625" style="131" customWidth="1"/>
    <col min="10758" max="10758" width="13.6640625" style="131" customWidth="1"/>
    <col min="10759" max="10759" width="9.109375" style="131"/>
    <col min="10760" max="10760" width="16.33203125" style="131" customWidth="1"/>
    <col min="10761" max="10999" width="9.109375" style="131"/>
    <col min="11000" max="11001" width="20.6640625" style="131" customWidth="1"/>
    <col min="11002" max="11002" width="38.44140625" style="131" customWidth="1"/>
    <col min="11003" max="11003" width="8.6640625" style="131" customWidth="1"/>
    <col min="11004" max="11010" width="12.6640625" style="131" customWidth="1"/>
    <col min="11011" max="11012" width="13.6640625" style="131" customWidth="1"/>
    <col min="11013" max="11013" width="12.6640625" style="131" customWidth="1"/>
    <col min="11014" max="11014" width="13.6640625" style="131" customWidth="1"/>
    <col min="11015" max="11015" width="9.109375" style="131"/>
    <col min="11016" max="11016" width="16.33203125" style="131" customWidth="1"/>
    <col min="11017" max="11255" width="9.109375" style="131"/>
    <col min="11256" max="11257" width="20.6640625" style="131" customWidth="1"/>
    <col min="11258" max="11258" width="38.44140625" style="131" customWidth="1"/>
    <col min="11259" max="11259" width="8.6640625" style="131" customWidth="1"/>
    <col min="11260" max="11266" width="12.6640625" style="131" customWidth="1"/>
    <col min="11267" max="11268" width="13.6640625" style="131" customWidth="1"/>
    <col min="11269" max="11269" width="12.6640625" style="131" customWidth="1"/>
    <col min="11270" max="11270" width="13.6640625" style="131" customWidth="1"/>
    <col min="11271" max="11271" width="9.109375" style="131"/>
    <col min="11272" max="11272" width="16.33203125" style="131" customWidth="1"/>
    <col min="11273" max="11511" width="9.109375" style="131"/>
    <col min="11512" max="11513" width="20.6640625" style="131" customWidth="1"/>
    <col min="11514" max="11514" width="38.44140625" style="131" customWidth="1"/>
    <col min="11515" max="11515" width="8.6640625" style="131" customWidth="1"/>
    <col min="11516" max="11522" width="12.6640625" style="131" customWidth="1"/>
    <col min="11523" max="11524" width="13.6640625" style="131" customWidth="1"/>
    <col min="11525" max="11525" width="12.6640625" style="131" customWidth="1"/>
    <col min="11526" max="11526" width="13.6640625" style="131" customWidth="1"/>
    <col min="11527" max="11527" width="9.109375" style="131"/>
    <col min="11528" max="11528" width="16.33203125" style="131" customWidth="1"/>
    <col min="11529" max="11767" width="9.109375" style="131"/>
    <col min="11768" max="11769" width="20.6640625" style="131" customWidth="1"/>
    <col min="11770" max="11770" width="38.44140625" style="131" customWidth="1"/>
    <col min="11771" max="11771" width="8.6640625" style="131" customWidth="1"/>
    <col min="11772" max="11778" width="12.6640625" style="131" customWidth="1"/>
    <col min="11779" max="11780" width="13.6640625" style="131" customWidth="1"/>
    <col min="11781" max="11781" width="12.6640625" style="131" customWidth="1"/>
    <col min="11782" max="11782" width="13.6640625" style="131" customWidth="1"/>
    <col min="11783" max="11783" width="9.109375" style="131"/>
    <col min="11784" max="11784" width="16.33203125" style="131" customWidth="1"/>
    <col min="11785" max="12023" width="9.109375" style="131"/>
    <col min="12024" max="12025" width="20.6640625" style="131" customWidth="1"/>
    <col min="12026" max="12026" width="38.44140625" style="131" customWidth="1"/>
    <col min="12027" max="12027" width="8.6640625" style="131" customWidth="1"/>
    <col min="12028" max="12034" width="12.6640625" style="131" customWidth="1"/>
    <col min="12035" max="12036" width="13.6640625" style="131" customWidth="1"/>
    <col min="12037" max="12037" width="12.6640625" style="131" customWidth="1"/>
    <col min="12038" max="12038" width="13.6640625" style="131" customWidth="1"/>
    <col min="12039" max="12039" width="9.109375" style="131"/>
    <col min="12040" max="12040" width="16.33203125" style="131" customWidth="1"/>
    <col min="12041" max="12279" width="9.109375" style="131"/>
    <col min="12280" max="12281" width="20.6640625" style="131" customWidth="1"/>
    <col min="12282" max="12282" width="38.44140625" style="131" customWidth="1"/>
    <col min="12283" max="12283" width="8.6640625" style="131" customWidth="1"/>
    <col min="12284" max="12290" width="12.6640625" style="131" customWidth="1"/>
    <col min="12291" max="12292" width="13.6640625" style="131" customWidth="1"/>
    <col min="12293" max="12293" width="12.6640625" style="131" customWidth="1"/>
    <col min="12294" max="12294" width="13.6640625" style="131" customWidth="1"/>
    <col min="12295" max="12295" width="9.109375" style="131"/>
    <col min="12296" max="12296" width="16.33203125" style="131" customWidth="1"/>
    <col min="12297" max="12535" width="9.109375" style="131"/>
    <col min="12536" max="12537" width="20.6640625" style="131" customWidth="1"/>
    <col min="12538" max="12538" width="38.44140625" style="131" customWidth="1"/>
    <col min="12539" max="12539" width="8.6640625" style="131" customWidth="1"/>
    <col min="12540" max="12546" width="12.6640625" style="131" customWidth="1"/>
    <col min="12547" max="12548" width="13.6640625" style="131" customWidth="1"/>
    <col min="12549" max="12549" width="12.6640625" style="131" customWidth="1"/>
    <col min="12550" max="12550" width="13.6640625" style="131" customWidth="1"/>
    <col min="12551" max="12551" width="9.109375" style="131"/>
    <col min="12552" max="12552" width="16.33203125" style="131" customWidth="1"/>
    <col min="12553" max="12791" width="9.109375" style="131"/>
    <col min="12792" max="12793" width="20.6640625" style="131" customWidth="1"/>
    <col min="12794" max="12794" width="38.44140625" style="131" customWidth="1"/>
    <col min="12795" max="12795" width="8.6640625" style="131" customWidth="1"/>
    <col min="12796" max="12802" width="12.6640625" style="131" customWidth="1"/>
    <col min="12803" max="12804" width="13.6640625" style="131" customWidth="1"/>
    <col min="12805" max="12805" width="12.6640625" style="131" customWidth="1"/>
    <col min="12806" max="12806" width="13.6640625" style="131" customWidth="1"/>
    <col min="12807" max="12807" width="9.109375" style="131"/>
    <col min="12808" max="12808" width="16.33203125" style="131" customWidth="1"/>
    <col min="12809" max="13047" width="9.109375" style="131"/>
    <col min="13048" max="13049" width="20.6640625" style="131" customWidth="1"/>
    <col min="13050" max="13050" width="38.44140625" style="131" customWidth="1"/>
    <col min="13051" max="13051" width="8.6640625" style="131" customWidth="1"/>
    <col min="13052" max="13058" width="12.6640625" style="131" customWidth="1"/>
    <col min="13059" max="13060" width="13.6640625" style="131" customWidth="1"/>
    <col min="13061" max="13061" width="12.6640625" style="131" customWidth="1"/>
    <col min="13062" max="13062" width="13.6640625" style="131" customWidth="1"/>
    <col min="13063" max="13063" width="9.109375" style="131"/>
    <col min="13064" max="13064" width="16.33203125" style="131" customWidth="1"/>
    <col min="13065" max="13303" width="9.109375" style="131"/>
    <col min="13304" max="13305" width="20.6640625" style="131" customWidth="1"/>
    <col min="13306" max="13306" width="38.44140625" style="131" customWidth="1"/>
    <col min="13307" max="13307" width="8.6640625" style="131" customWidth="1"/>
    <col min="13308" max="13314" width="12.6640625" style="131" customWidth="1"/>
    <col min="13315" max="13316" width="13.6640625" style="131" customWidth="1"/>
    <col min="13317" max="13317" width="12.6640625" style="131" customWidth="1"/>
    <col min="13318" max="13318" width="13.6640625" style="131" customWidth="1"/>
    <col min="13319" max="13319" width="9.109375" style="131"/>
    <col min="13320" max="13320" width="16.33203125" style="131" customWidth="1"/>
    <col min="13321" max="13559" width="9.109375" style="131"/>
    <col min="13560" max="13561" width="20.6640625" style="131" customWidth="1"/>
    <col min="13562" max="13562" width="38.44140625" style="131" customWidth="1"/>
    <col min="13563" max="13563" width="8.6640625" style="131" customWidth="1"/>
    <col min="13564" max="13570" width="12.6640625" style="131" customWidth="1"/>
    <col min="13571" max="13572" width="13.6640625" style="131" customWidth="1"/>
    <col min="13573" max="13573" width="12.6640625" style="131" customWidth="1"/>
    <col min="13574" max="13574" width="13.6640625" style="131" customWidth="1"/>
    <col min="13575" max="13575" width="9.109375" style="131"/>
    <col min="13576" max="13576" width="16.33203125" style="131" customWidth="1"/>
    <col min="13577" max="13815" width="9.109375" style="131"/>
    <col min="13816" max="13817" width="20.6640625" style="131" customWidth="1"/>
    <col min="13818" max="13818" width="38.44140625" style="131" customWidth="1"/>
    <col min="13819" max="13819" width="8.6640625" style="131" customWidth="1"/>
    <col min="13820" max="13826" width="12.6640625" style="131" customWidth="1"/>
    <col min="13827" max="13828" width="13.6640625" style="131" customWidth="1"/>
    <col min="13829" max="13829" width="12.6640625" style="131" customWidth="1"/>
    <col min="13830" max="13830" width="13.6640625" style="131" customWidth="1"/>
    <col min="13831" max="13831" width="9.109375" style="131"/>
    <col min="13832" max="13832" width="16.33203125" style="131" customWidth="1"/>
    <col min="13833" max="14071" width="9.109375" style="131"/>
    <col min="14072" max="14073" width="20.6640625" style="131" customWidth="1"/>
    <col min="14074" max="14074" width="38.44140625" style="131" customWidth="1"/>
    <col min="14075" max="14075" width="8.6640625" style="131" customWidth="1"/>
    <col min="14076" max="14082" width="12.6640625" style="131" customWidth="1"/>
    <col min="14083" max="14084" width="13.6640625" style="131" customWidth="1"/>
    <col min="14085" max="14085" width="12.6640625" style="131" customWidth="1"/>
    <col min="14086" max="14086" width="13.6640625" style="131" customWidth="1"/>
    <col min="14087" max="14087" width="9.109375" style="131"/>
    <col min="14088" max="14088" width="16.33203125" style="131" customWidth="1"/>
    <col min="14089" max="14327" width="9.109375" style="131"/>
    <col min="14328" max="14329" width="20.6640625" style="131" customWidth="1"/>
    <col min="14330" max="14330" width="38.44140625" style="131" customWidth="1"/>
    <col min="14331" max="14331" width="8.6640625" style="131" customWidth="1"/>
    <col min="14332" max="14338" width="12.6640625" style="131" customWidth="1"/>
    <col min="14339" max="14340" width="13.6640625" style="131" customWidth="1"/>
    <col min="14341" max="14341" width="12.6640625" style="131" customWidth="1"/>
    <col min="14342" max="14342" width="13.6640625" style="131" customWidth="1"/>
    <col min="14343" max="14343" width="9.109375" style="131"/>
    <col min="14344" max="14344" width="16.33203125" style="131" customWidth="1"/>
    <col min="14345" max="14583" width="9.109375" style="131"/>
    <col min="14584" max="14585" width="20.6640625" style="131" customWidth="1"/>
    <col min="14586" max="14586" width="38.44140625" style="131" customWidth="1"/>
    <col min="14587" max="14587" width="8.6640625" style="131" customWidth="1"/>
    <col min="14588" max="14594" width="12.6640625" style="131" customWidth="1"/>
    <col min="14595" max="14596" width="13.6640625" style="131" customWidth="1"/>
    <col min="14597" max="14597" width="12.6640625" style="131" customWidth="1"/>
    <col min="14598" max="14598" width="13.6640625" style="131" customWidth="1"/>
    <col min="14599" max="14599" width="9.109375" style="131"/>
    <col min="14600" max="14600" width="16.33203125" style="131" customWidth="1"/>
    <col min="14601" max="14839" width="9.109375" style="131"/>
    <col min="14840" max="14841" width="20.6640625" style="131" customWidth="1"/>
    <col min="14842" max="14842" width="38.44140625" style="131" customWidth="1"/>
    <col min="14843" max="14843" width="8.6640625" style="131" customWidth="1"/>
    <col min="14844" max="14850" width="12.6640625" style="131" customWidth="1"/>
    <col min="14851" max="14852" width="13.6640625" style="131" customWidth="1"/>
    <col min="14853" max="14853" width="12.6640625" style="131" customWidth="1"/>
    <col min="14854" max="14854" width="13.6640625" style="131" customWidth="1"/>
    <col min="14855" max="14855" width="9.109375" style="131"/>
    <col min="14856" max="14856" width="16.33203125" style="131" customWidth="1"/>
    <col min="14857" max="15095" width="9.109375" style="131"/>
    <col min="15096" max="15097" width="20.6640625" style="131" customWidth="1"/>
    <col min="15098" max="15098" width="38.44140625" style="131" customWidth="1"/>
    <col min="15099" max="15099" width="8.6640625" style="131" customWidth="1"/>
    <col min="15100" max="15106" width="12.6640625" style="131" customWidth="1"/>
    <col min="15107" max="15108" width="13.6640625" style="131" customWidth="1"/>
    <col min="15109" max="15109" width="12.6640625" style="131" customWidth="1"/>
    <col min="15110" max="15110" width="13.6640625" style="131" customWidth="1"/>
    <col min="15111" max="15111" width="9.109375" style="131"/>
    <col min="15112" max="15112" width="16.33203125" style="131" customWidth="1"/>
    <col min="15113" max="15351" width="9.109375" style="131"/>
    <col min="15352" max="15353" width="20.6640625" style="131" customWidth="1"/>
    <col min="15354" max="15354" width="38.44140625" style="131" customWidth="1"/>
    <col min="15355" max="15355" width="8.6640625" style="131" customWidth="1"/>
    <col min="15356" max="15362" width="12.6640625" style="131" customWidth="1"/>
    <col min="15363" max="15364" width="13.6640625" style="131" customWidth="1"/>
    <col min="15365" max="15365" width="12.6640625" style="131" customWidth="1"/>
    <col min="15366" max="15366" width="13.6640625" style="131" customWidth="1"/>
    <col min="15367" max="15367" width="9.109375" style="131"/>
    <col min="15368" max="15368" width="16.33203125" style="131" customWidth="1"/>
    <col min="15369" max="15607" width="9.109375" style="131"/>
    <col min="15608" max="15609" width="20.6640625" style="131" customWidth="1"/>
    <col min="15610" max="15610" width="38.44140625" style="131" customWidth="1"/>
    <col min="15611" max="15611" width="8.6640625" style="131" customWidth="1"/>
    <col min="15612" max="15618" width="12.6640625" style="131" customWidth="1"/>
    <col min="15619" max="15620" width="13.6640625" style="131" customWidth="1"/>
    <col min="15621" max="15621" width="12.6640625" style="131" customWidth="1"/>
    <col min="15622" max="15622" width="13.6640625" style="131" customWidth="1"/>
    <col min="15623" max="15623" width="9.109375" style="131"/>
    <col min="15624" max="15624" width="16.33203125" style="131" customWidth="1"/>
    <col min="15625" max="15863" width="9.109375" style="131"/>
    <col min="15864" max="15865" width="20.6640625" style="131" customWidth="1"/>
    <col min="15866" max="15866" width="38.44140625" style="131" customWidth="1"/>
    <col min="15867" max="15867" width="8.6640625" style="131" customWidth="1"/>
    <col min="15868" max="15874" width="12.6640625" style="131" customWidth="1"/>
    <col min="15875" max="15876" width="13.6640625" style="131" customWidth="1"/>
    <col min="15877" max="15877" width="12.6640625" style="131" customWidth="1"/>
    <col min="15878" max="15878" width="13.6640625" style="131" customWidth="1"/>
    <col min="15879" max="15879" width="9.109375" style="131"/>
    <col min="15880" max="15880" width="16.33203125" style="131" customWidth="1"/>
    <col min="15881" max="16119" width="9.109375" style="131"/>
    <col min="16120" max="16121" width="20.6640625" style="131" customWidth="1"/>
    <col min="16122" max="16122" width="38.44140625" style="131" customWidth="1"/>
    <col min="16123" max="16123" width="8.6640625" style="131" customWidth="1"/>
    <col min="16124" max="16130" width="12.6640625" style="131" customWidth="1"/>
    <col min="16131" max="16132" width="13.6640625" style="131" customWidth="1"/>
    <col min="16133" max="16133" width="12.6640625" style="131" customWidth="1"/>
    <col min="16134" max="16134" width="13.6640625" style="131" customWidth="1"/>
    <col min="16135" max="16135" width="9.109375" style="131"/>
    <col min="16136" max="16136" width="16.33203125" style="131" customWidth="1"/>
    <col min="16137" max="16384" width="9.109375" style="131"/>
  </cols>
  <sheetData>
    <row r="1" spans="1:14" s="136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  <c r="H1" s="25"/>
    </row>
    <row r="2" spans="1:14" s="136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14" ht="20.100000000000001" customHeight="1">
      <c r="A3" s="28" t="str">
        <f ca="1">MID(CELL("filename",A1),FIND("]",CELL("filename",A1))+1,255)</f>
        <v>MPR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14" ht="13.8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14" ht="26.4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  <c r="N5" s="155"/>
    </row>
    <row r="6" spans="1:14">
      <c r="A6" s="38" t="s">
        <v>30</v>
      </c>
      <c r="B6" s="39"/>
      <c r="C6" s="40"/>
      <c r="D6" s="41"/>
      <c r="E6" s="42"/>
      <c r="F6" s="43"/>
      <c r="G6" s="44"/>
      <c r="H6" s="44"/>
    </row>
    <row r="7" spans="1:14" s="153" customFormat="1">
      <c r="A7" s="45" t="s">
        <v>305</v>
      </c>
      <c r="B7" s="46" t="s">
        <v>310</v>
      </c>
      <c r="C7" s="47" t="s">
        <v>311</v>
      </c>
      <c r="D7" s="145">
        <v>2</v>
      </c>
      <c r="E7" s="48">
        <v>0</v>
      </c>
      <c r="F7" s="49">
        <f>D7*E7</f>
        <v>0</v>
      </c>
      <c r="G7" s="50"/>
      <c r="H7" s="50"/>
    </row>
    <row r="8" spans="1:14" s="153" customFormat="1" ht="26.4">
      <c r="A8" s="45" t="s">
        <v>87</v>
      </c>
      <c r="B8" s="51">
        <v>101347</v>
      </c>
      <c r="C8" s="47" t="s">
        <v>157</v>
      </c>
      <c r="D8" s="145">
        <v>2</v>
      </c>
      <c r="E8" s="48">
        <v>0</v>
      </c>
      <c r="F8" s="49">
        <f>D8*E8</f>
        <v>0</v>
      </c>
      <c r="G8" s="50"/>
      <c r="H8" s="50"/>
    </row>
    <row r="9" spans="1:14" s="153" customFormat="1" ht="26.4">
      <c r="A9" s="45" t="s">
        <v>127</v>
      </c>
      <c r="B9" s="106" t="s">
        <v>182</v>
      </c>
      <c r="C9" s="47" t="s">
        <v>181</v>
      </c>
      <c r="D9" s="145">
        <v>2</v>
      </c>
      <c r="E9" s="48">
        <v>0</v>
      </c>
      <c r="F9" s="49">
        <f>D9*E9</f>
        <v>0</v>
      </c>
      <c r="G9" s="50"/>
      <c r="H9" s="50"/>
    </row>
    <row r="10" spans="1:14" s="157" customFormat="1">
      <c r="A10" s="74" t="s">
        <v>127</v>
      </c>
      <c r="B10" s="106" t="s">
        <v>129</v>
      </c>
      <c r="C10" s="47" t="s">
        <v>128</v>
      </c>
      <c r="D10" s="142">
        <v>1</v>
      </c>
      <c r="E10" s="48">
        <v>0</v>
      </c>
      <c r="F10" s="158">
        <f t="shared" ref="F10" si="0">D10*E10</f>
        <v>0</v>
      </c>
      <c r="G10" s="78"/>
      <c r="H10" s="78"/>
    </row>
    <row r="11" spans="1:14" s="153" customFormat="1">
      <c r="A11" s="45" t="s">
        <v>69</v>
      </c>
      <c r="B11" s="46" t="s">
        <v>69</v>
      </c>
      <c r="C11" s="47" t="s">
        <v>74</v>
      </c>
      <c r="D11" s="145">
        <v>1</v>
      </c>
      <c r="E11" s="52" t="s">
        <v>37</v>
      </c>
      <c r="F11" s="55" t="s">
        <v>37</v>
      </c>
      <c r="G11" s="56"/>
      <c r="H11" s="56"/>
    </row>
    <row r="12" spans="1:14" s="153" customFormat="1">
      <c r="A12" s="45" t="s">
        <v>46</v>
      </c>
      <c r="B12" s="46" t="s">
        <v>287</v>
      </c>
      <c r="C12" s="47" t="s">
        <v>288</v>
      </c>
      <c r="D12" s="145">
        <v>1</v>
      </c>
      <c r="E12" s="48">
        <v>0</v>
      </c>
      <c r="F12" s="49">
        <f>D12*E12</f>
        <v>0</v>
      </c>
      <c r="G12" s="50"/>
      <c r="H12" s="50"/>
    </row>
    <row r="13" spans="1:14" s="153" customFormat="1">
      <c r="A13" s="45" t="s">
        <v>46</v>
      </c>
      <c r="B13" s="46" t="s">
        <v>108</v>
      </c>
      <c r="C13" s="47" t="s">
        <v>272</v>
      </c>
      <c r="D13" s="145">
        <v>1</v>
      </c>
      <c r="E13" s="48">
        <v>0</v>
      </c>
      <c r="F13" s="49">
        <f>D13*E13</f>
        <v>0</v>
      </c>
      <c r="G13" s="50"/>
      <c r="H13" s="50"/>
    </row>
    <row r="14" spans="1:14" s="153" customFormat="1">
      <c r="A14" s="45" t="s">
        <v>46</v>
      </c>
      <c r="B14" s="46" t="s">
        <v>108</v>
      </c>
      <c r="C14" s="47" t="s">
        <v>273</v>
      </c>
      <c r="D14" s="145">
        <v>1</v>
      </c>
      <c r="E14" s="48">
        <v>0</v>
      </c>
      <c r="F14" s="49">
        <f>D14*E14</f>
        <v>0</v>
      </c>
      <c r="G14" s="50"/>
      <c r="H14" s="50"/>
    </row>
    <row r="15" spans="1:14" s="153" customFormat="1">
      <c r="A15" s="45" t="s">
        <v>46</v>
      </c>
      <c r="B15" s="46" t="s">
        <v>108</v>
      </c>
      <c r="C15" s="47" t="s">
        <v>196</v>
      </c>
      <c r="D15" s="145">
        <v>2</v>
      </c>
      <c r="E15" s="48">
        <v>0</v>
      </c>
      <c r="F15" s="49">
        <f>D15*E15</f>
        <v>0</v>
      </c>
      <c r="G15" s="50"/>
      <c r="H15" s="50"/>
    </row>
    <row r="16" spans="1:14" s="153" customFormat="1">
      <c r="A16" s="45" t="s">
        <v>46</v>
      </c>
      <c r="B16" s="46" t="s">
        <v>172</v>
      </c>
      <c r="C16" s="47" t="s">
        <v>197</v>
      </c>
      <c r="D16" s="145">
        <v>2</v>
      </c>
      <c r="E16" s="48">
        <v>0</v>
      </c>
      <c r="F16" s="49">
        <f>D16*E16</f>
        <v>0</v>
      </c>
      <c r="G16" s="50"/>
      <c r="H16" s="50"/>
    </row>
    <row r="17" spans="1:12" s="153" customFormat="1">
      <c r="A17" s="45" t="s">
        <v>46</v>
      </c>
      <c r="B17" s="46" t="s">
        <v>172</v>
      </c>
      <c r="C17" s="47" t="s">
        <v>199</v>
      </c>
      <c r="D17" s="145">
        <v>1</v>
      </c>
      <c r="E17" s="48">
        <v>0</v>
      </c>
      <c r="F17" s="49">
        <f t="shared" ref="F17" si="1">D17*E17</f>
        <v>0</v>
      </c>
      <c r="G17" s="50"/>
      <c r="H17" s="50"/>
    </row>
    <row r="18" spans="1:12" s="153" customFormat="1" ht="12.75" customHeight="1">
      <c r="A18" s="45" t="s">
        <v>46</v>
      </c>
      <c r="B18" s="46" t="s">
        <v>107</v>
      </c>
      <c r="C18" s="47" t="s">
        <v>173</v>
      </c>
      <c r="D18" s="145">
        <v>2</v>
      </c>
      <c r="E18" s="48">
        <v>0</v>
      </c>
      <c r="F18" s="49">
        <f t="shared" ref="F18" si="2">D18*E18</f>
        <v>0</v>
      </c>
      <c r="G18" s="50"/>
      <c r="H18" s="50"/>
      <c r="L18" s="157"/>
    </row>
    <row r="19" spans="1:12" s="153" customFormat="1">
      <c r="A19" s="45" t="s">
        <v>46</v>
      </c>
      <c r="B19" s="46" t="s">
        <v>188</v>
      </c>
      <c r="C19" s="47" t="s">
        <v>192</v>
      </c>
      <c r="D19" s="145">
        <v>6</v>
      </c>
      <c r="E19" s="57"/>
      <c r="F19" s="58" t="s">
        <v>202</v>
      </c>
      <c r="G19" s="59"/>
      <c r="H19" s="59"/>
    </row>
    <row r="20" spans="1:12" s="153" customFormat="1">
      <c r="A20" s="45" t="s">
        <v>46</v>
      </c>
      <c r="B20" s="46" t="s">
        <v>189</v>
      </c>
      <c r="C20" s="47" t="s">
        <v>193</v>
      </c>
      <c r="D20" s="145">
        <v>8</v>
      </c>
      <c r="E20" s="57"/>
      <c r="F20" s="58" t="s">
        <v>202</v>
      </c>
      <c r="G20" s="59"/>
      <c r="H20" s="59"/>
    </row>
    <row r="21" spans="1:12" s="153" customFormat="1">
      <c r="A21" s="45" t="s">
        <v>46</v>
      </c>
      <c r="B21" s="46" t="s">
        <v>191</v>
      </c>
      <c r="C21" s="47" t="s">
        <v>194</v>
      </c>
      <c r="D21" s="145">
        <v>10</v>
      </c>
      <c r="E21" s="57"/>
      <c r="F21" s="58" t="s">
        <v>202</v>
      </c>
      <c r="G21" s="59"/>
      <c r="H21" s="59"/>
    </row>
    <row r="22" spans="1:12" s="153" customFormat="1">
      <c r="A22" s="45" t="s">
        <v>46</v>
      </c>
      <c r="B22" s="46" t="s">
        <v>190</v>
      </c>
      <c r="C22" s="47" t="s">
        <v>195</v>
      </c>
      <c r="D22" s="145">
        <v>1</v>
      </c>
      <c r="E22" s="57"/>
      <c r="F22" s="58" t="s">
        <v>202</v>
      </c>
      <c r="G22" s="59"/>
      <c r="H22" s="59"/>
    </row>
    <row r="23" spans="1:12">
      <c r="A23" s="60"/>
      <c r="B23" s="61"/>
      <c r="C23" s="62"/>
      <c r="D23" s="147"/>
      <c r="E23" s="64"/>
      <c r="F23" s="65"/>
      <c r="G23" s="66"/>
      <c r="H23" s="66"/>
    </row>
    <row r="24" spans="1:12">
      <c r="A24" s="60"/>
      <c r="B24" s="61"/>
      <c r="C24" s="62"/>
      <c r="D24" s="147"/>
      <c r="E24" s="67" t="s">
        <v>20</v>
      </c>
      <c r="F24" s="65">
        <f>SUM(F7:F23)</f>
        <v>0</v>
      </c>
      <c r="G24" s="66"/>
      <c r="H24" s="66"/>
    </row>
    <row r="25" spans="1:12">
      <c r="A25" s="60"/>
      <c r="B25" s="61"/>
      <c r="C25" s="62"/>
      <c r="D25" s="147"/>
      <c r="E25" s="64"/>
      <c r="F25" s="65"/>
      <c r="G25" s="66"/>
      <c r="H25" s="66"/>
    </row>
    <row r="26" spans="1:12" s="154" customFormat="1">
      <c r="A26" s="68" t="s">
        <v>31</v>
      </c>
      <c r="B26" s="69"/>
      <c r="C26" s="70"/>
      <c r="D26" s="149"/>
      <c r="E26" s="72"/>
      <c r="F26" s="73"/>
      <c r="G26" s="50"/>
      <c r="H26" s="50"/>
    </row>
    <row r="27" spans="1:12" s="155" customFormat="1">
      <c r="A27" s="74" t="s">
        <v>302</v>
      </c>
      <c r="B27" s="75" t="s">
        <v>303</v>
      </c>
      <c r="C27" s="47" t="s">
        <v>304</v>
      </c>
      <c r="D27" s="141">
        <v>1</v>
      </c>
      <c r="E27" s="48">
        <v>0</v>
      </c>
      <c r="F27" s="77">
        <f t="shared" ref="F27" si="3">D27*E27</f>
        <v>0</v>
      </c>
      <c r="G27" s="78"/>
      <c r="H27" s="78"/>
    </row>
    <row r="28" spans="1:12" s="155" customFormat="1">
      <c r="A28" s="74" t="s">
        <v>91</v>
      </c>
      <c r="B28" s="75" t="s">
        <v>105</v>
      </c>
      <c r="C28" s="47" t="s">
        <v>80</v>
      </c>
      <c r="D28" s="141">
        <v>1</v>
      </c>
      <c r="E28" s="48">
        <v>0</v>
      </c>
      <c r="F28" s="77">
        <f t="shared" ref="F28:F44" si="4">D28*E28</f>
        <v>0</v>
      </c>
      <c r="G28" s="78"/>
      <c r="H28" s="78"/>
    </row>
    <row r="29" spans="1:12" s="155" customFormat="1">
      <c r="A29" s="74" t="s">
        <v>91</v>
      </c>
      <c r="B29" s="75" t="s">
        <v>117</v>
      </c>
      <c r="C29" s="47" t="s">
        <v>116</v>
      </c>
      <c r="D29" s="141">
        <v>9</v>
      </c>
      <c r="E29" s="48">
        <v>0</v>
      </c>
      <c r="F29" s="77">
        <f t="shared" ref="F29" si="5">D29*E29</f>
        <v>0</v>
      </c>
      <c r="G29" s="78"/>
      <c r="H29" s="78"/>
    </row>
    <row r="30" spans="1:12" s="155" customFormat="1">
      <c r="A30" s="74" t="s">
        <v>91</v>
      </c>
      <c r="B30" s="75" t="s">
        <v>118</v>
      </c>
      <c r="C30" s="47" t="s">
        <v>119</v>
      </c>
      <c r="D30" s="141">
        <v>9</v>
      </c>
      <c r="E30" s="48">
        <v>0</v>
      </c>
      <c r="F30" s="77">
        <f t="shared" ref="F30" si="6">D30*E30</f>
        <v>0</v>
      </c>
      <c r="G30" s="78"/>
      <c r="H30" s="78"/>
    </row>
    <row r="31" spans="1:12" s="155" customFormat="1">
      <c r="A31" s="74" t="s">
        <v>91</v>
      </c>
      <c r="B31" s="75" t="s">
        <v>90</v>
      </c>
      <c r="C31" s="47" t="s">
        <v>92</v>
      </c>
      <c r="D31" s="141">
        <v>1</v>
      </c>
      <c r="E31" s="48">
        <v>0</v>
      </c>
      <c r="F31" s="77">
        <f>D31*E31</f>
        <v>0</v>
      </c>
      <c r="G31" s="78"/>
      <c r="H31" s="78"/>
    </row>
    <row r="32" spans="1:12" s="155" customFormat="1">
      <c r="A32" s="74" t="s">
        <v>91</v>
      </c>
      <c r="B32" s="75" t="s">
        <v>103</v>
      </c>
      <c r="C32" s="47" t="s">
        <v>104</v>
      </c>
      <c r="D32" s="141">
        <v>2</v>
      </c>
      <c r="E32" s="48">
        <v>0</v>
      </c>
      <c r="F32" s="77">
        <f>D32*E32</f>
        <v>0</v>
      </c>
      <c r="G32" s="78"/>
      <c r="H32" s="78"/>
    </row>
    <row r="33" spans="1:12" s="157" customFormat="1">
      <c r="A33" s="296" t="s">
        <v>91</v>
      </c>
      <c r="B33" s="159" t="s">
        <v>93</v>
      </c>
      <c r="C33" s="160" t="s">
        <v>94</v>
      </c>
      <c r="D33" s="142">
        <v>4</v>
      </c>
      <c r="E33" s="48">
        <v>0</v>
      </c>
      <c r="F33" s="77">
        <f t="shared" ref="F33:F38" si="7">D33*E33</f>
        <v>0</v>
      </c>
      <c r="G33" s="78"/>
      <c r="H33" s="78"/>
      <c r="L33" s="155"/>
    </row>
    <row r="34" spans="1:12" s="157" customFormat="1">
      <c r="A34" s="296" t="s">
        <v>91</v>
      </c>
      <c r="B34" s="159" t="s">
        <v>95</v>
      </c>
      <c r="C34" s="160" t="s">
        <v>96</v>
      </c>
      <c r="D34" s="142">
        <v>4</v>
      </c>
      <c r="E34" s="48">
        <v>0</v>
      </c>
      <c r="F34" s="77">
        <f t="shared" si="7"/>
        <v>0</v>
      </c>
      <c r="G34" s="78"/>
      <c r="H34" s="78"/>
      <c r="L34" s="155"/>
    </row>
    <row r="35" spans="1:12" s="157" customFormat="1">
      <c r="A35" s="296" t="s">
        <v>91</v>
      </c>
      <c r="B35" s="159" t="s">
        <v>97</v>
      </c>
      <c r="C35" s="160" t="s">
        <v>98</v>
      </c>
      <c r="D35" s="142">
        <v>4</v>
      </c>
      <c r="E35" s="48">
        <v>0</v>
      </c>
      <c r="F35" s="77">
        <f t="shared" si="7"/>
        <v>0</v>
      </c>
      <c r="G35" s="78"/>
      <c r="H35" s="78"/>
      <c r="L35" s="155"/>
    </row>
    <row r="36" spans="1:12" s="157" customFormat="1">
      <c r="A36" s="296" t="s">
        <v>91</v>
      </c>
      <c r="B36" s="159" t="s">
        <v>99</v>
      </c>
      <c r="C36" s="160" t="s">
        <v>100</v>
      </c>
      <c r="D36" s="142">
        <v>4</v>
      </c>
      <c r="E36" s="48">
        <v>0</v>
      </c>
      <c r="F36" s="77">
        <f t="shared" si="7"/>
        <v>0</v>
      </c>
      <c r="G36" s="78"/>
      <c r="H36" s="78"/>
      <c r="L36" s="155"/>
    </row>
    <row r="37" spans="1:12" s="157" customFormat="1">
      <c r="A37" s="296" t="s">
        <v>91</v>
      </c>
      <c r="B37" s="159" t="s">
        <v>102</v>
      </c>
      <c r="C37" s="160" t="s">
        <v>101</v>
      </c>
      <c r="D37" s="142">
        <v>1</v>
      </c>
      <c r="E37" s="48">
        <v>0</v>
      </c>
      <c r="F37" s="77">
        <f t="shared" si="7"/>
        <v>0</v>
      </c>
      <c r="G37" s="78"/>
      <c r="H37" s="78"/>
      <c r="L37" s="155"/>
    </row>
    <row r="38" spans="1:12" s="155" customFormat="1">
      <c r="A38" s="74" t="s">
        <v>112</v>
      </c>
      <c r="B38" s="75" t="s">
        <v>125</v>
      </c>
      <c r="C38" s="47" t="s">
        <v>126</v>
      </c>
      <c r="D38" s="141">
        <v>1</v>
      </c>
      <c r="E38" s="48">
        <v>0</v>
      </c>
      <c r="F38" s="77">
        <f t="shared" si="7"/>
        <v>0</v>
      </c>
      <c r="G38" s="78"/>
      <c r="H38" s="78"/>
    </row>
    <row r="39" spans="1:12" s="155" customFormat="1">
      <c r="A39" s="74" t="s">
        <v>112</v>
      </c>
      <c r="B39" s="75" t="s">
        <v>292</v>
      </c>
      <c r="C39" s="47" t="s">
        <v>293</v>
      </c>
      <c r="D39" s="141">
        <v>1</v>
      </c>
      <c r="E39" s="48">
        <v>0</v>
      </c>
      <c r="F39" s="77">
        <f t="shared" ref="F39" si="8">D39*E39</f>
        <v>0</v>
      </c>
      <c r="G39" s="78"/>
      <c r="H39" s="78"/>
    </row>
    <row r="40" spans="1:12" s="155" customFormat="1">
      <c r="A40" s="74" t="s">
        <v>112</v>
      </c>
      <c r="B40" s="75" t="s">
        <v>294</v>
      </c>
      <c r="C40" s="47" t="s">
        <v>295</v>
      </c>
      <c r="D40" s="141">
        <v>3</v>
      </c>
      <c r="E40" s="48">
        <v>0</v>
      </c>
      <c r="F40" s="77">
        <f t="shared" ref="F40" si="9">D40*E40</f>
        <v>0</v>
      </c>
      <c r="G40" s="78"/>
      <c r="H40" s="78"/>
    </row>
    <row r="41" spans="1:12" s="155" customFormat="1">
      <c r="A41" s="74" t="s">
        <v>217</v>
      </c>
      <c r="B41" s="75" t="s">
        <v>218</v>
      </c>
      <c r="C41" s="47" t="s">
        <v>219</v>
      </c>
      <c r="D41" s="141">
        <v>1</v>
      </c>
      <c r="E41" s="48">
        <v>0</v>
      </c>
      <c r="F41" s="77">
        <f t="shared" ref="F41" si="10">D41*E41</f>
        <v>0</v>
      </c>
      <c r="G41" s="78"/>
      <c r="H41" s="78"/>
    </row>
    <row r="42" spans="1:12" s="157" customFormat="1" ht="26.4">
      <c r="A42" s="297" t="s">
        <v>115</v>
      </c>
      <c r="B42" s="161" t="s">
        <v>147</v>
      </c>
      <c r="C42" s="82" t="s">
        <v>146</v>
      </c>
      <c r="D42" s="142">
        <v>1</v>
      </c>
      <c r="E42" s="48">
        <v>0</v>
      </c>
      <c r="F42" s="158">
        <f t="shared" si="4"/>
        <v>0</v>
      </c>
      <c r="G42" s="78"/>
      <c r="H42" s="78"/>
    </row>
    <row r="43" spans="1:12" s="155" customFormat="1">
      <c r="A43" s="74" t="s">
        <v>261</v>
      </c>
      <c r="B43" s="75" t="s">
        <v>262</v>
      </c>
      <c r="C43" s="47" t="s">
        <v>83</v>
      </c>
      <c r="D43" s="141">
        <v>4</v>
      </c>
      <c r="E43" s="48">
        <v>0</v>
      </c>
      <c r="F43" s="77">
        <f t="shared" si="4"/>
        <v>0</v>
      </c>
      <c r="G43" s="78"/>
      <c r="H43" s="78"/>
    </row>
    <row r="44" spans="1:12" s="155" customFormat="1">
      <c r="A44" s="74" t="s">
        <v>88</v>
      </c>
      <c r="B44" s="75" t="s">
        <v>317</v>
      </c>
      <c r="C44" s="47" t="s">
        <v>318</v>
      </c>
      <c r="D44" s="141">
        <v>16</v>
      </c>
      <c r="E44" s="48">
        <v>0</v>
      </c>
      <c r="F44" s="77">
        <f t="shared" si="4"/>
        <v>0</v>
      </c>
      <c r="G44" s="78"/>
      <c r="H44" s="78"/>
    </row>
    <row r="45" spans="1:12" s="154" customFormat="1">
      <c r="A45" s="83"/>
      <c r="B45" s="84"/>
      <c r="C45" s="85"/>
      <c r="D45" s="143"/>
      <c r="E45" s="86"/>
      <c r="F45" s="87"/>
      <c r="G45" s="50"/>
      <c r="H45" s="50"/>
    </row>
    <row r="46" spans="1:12" s="154" customFormat="1">
      <c r="A46" s="88"/>
      <c r="B46" s="89"/>
      <c r="C46" s="90"/>
      <c r="D46" s="143"/>
      <c r="E46" s="91" t="s">
        <v>20</v>
      </c>
      <c r="F46" s="87">
        <f>SUM(F26:F45)</f>
        <v>0</v>
      </c>
      <c r="G46" s="50"/>
      <c r="H46" s="50"/>
    </row>
    <row r="47" spans="1:12" s="154" customFormat="1">
      <c r="A47" s="88"/>
      <c r="B47" s="89"/>
      <c r="C47" s="90"/>
      <c r="D47" s="143"/>
      <c r="E47" s="86"/>
      <c r="F47" s="87"/>
      <c r="G47" s="50"/>
      <c r="H47" s="50"/>
    </row>
    <row r="48" spans="1:12" s="155" customFormat="1">
      <c r="A48" s="24" t="s">
        <v>32</v>
      </c>
      <c r="B48" s="92"/>
      <c r="C48" s="93"/>
      <c r="D48" s="150"/>
      <c r="E48" s="95"/>
      <c r="F48" s="96"/>
      <c r="G48" s="97"/>
      <c r="H48" s="97"/>
    </row>
    <row r="49" spans="1:8" s="140" customFormat="1">
      <c r="A49" s="45" t="s">
        <v>46</v>
      </c>
      <c r="B49" s="51" t="s">
        <v>110</v>
      </c>
      <c r="C49" s="47" t="s">
        <v>106</v>
      </c>
      <c r="D49" s="144">
        <v>2</v>
      </c>
      <c r="E49" s="48">
        <v>0</v>
      </c>
      <c r="F49" s="99">
        <f t="shared" ref="F49:F50" si="11">D49*E49</f>
        <v>0</v>
      </c>
      <c r="G49" s="66"/>
      <c r="H49" s="66"/>
    </row>
    <row r="50" spans="1:8" s="140" customFormat="1">
      <c r="A50" s="45" t="s">
        <v>46</v>
      </c>
      <c r="B50" s="51" t="s">
        <v>133</v>
      </c>
      <c r="C50" s="47" t="s">
        <v>109</v>
      </c>
      <c r="D50" s="144">
        <v>1</v>
      </c>
      <c r="E50" s="48">
        <v>0</v>
      </c>
      <c r="F50" s="99">
        <f t="shared" si="11"/>
        <v>0</v>
      </c>
      <c r="G50" s="66"/>
      <c r="H50" s="66"/>
    </row>
    <row r="51" spans="1:8" s="155" customFormat="1">
      <c r="A51" s="74"/>
      <c r="B51" s="75"/>
      <c r="C51" s="47"/>
      <c r="D51" s="141"/>
      <c r="E51" s="76"/>
      <c r="F51" s="100"/>
      <c r="G51" s="97"/>
      <c r="H51" s="97"/>
    </row>
    <row r="52" spans="1:8" s="155" customFormat="1">
      <c r="A52" s="74"/>
      <c r="B52" s="75"/>
      <c r="C52" s="47"/>
      <c r="D52" s="141"/>
      <c r="E52" s="101" t="s">
        <v>20</v>
      </c>
      <c r="F52" s="100">
        <f>SUM(F49:F51)</f>
        <v>0</v>
      </c>
      <c r="G52" s="97"/>
      <c r="H52" s="97"/>
    </row>
    <row r="53" spans="1:8" s="155" customFormat="1">
      <c r="A53" s="74"/>
      <c r="B53" s="75"/>
      <c r="C53" s="47"/>
      <c r="D53" s="141"/>
      <c r="E53" s="76"/>
      <c r="F53" s="100"/>
      <c r="G53" s="97"/>
      <c r="H53" s="97"/>
    </row>
    <row r="54" spans="1:8">
      <c r="A54" s="38" t="s">
        <v>7</v>
      </c>
      <c r="B54" s="39"/>
      <c r="C54" s="102"/>
      <c r="D54" s="151"/>
      <c r="E54" s="103"/>
      <c r="F54" s="104"/>
      <c r="G54" s="105"/>
      <c r="H54" s="105"/>
    </row>
    <row r="55" spans="1:8" s="153" customFormat="1">
      <c r="A55" s="45" t="s">
        <v>69</v>
      </c>
      <c r="B55" s="107" t="s">
        <v>69</v>
      </c>
      <c r="C55" s="47" t="s">
        <v>264</v>
      </c>
      <c r="D55" s="145">
        <v>1</v>
      </c>
      <c r="E55" s="57" t="s">
        <v>265</v>
      </c>
      <c r="F55" s="49"/>
      <c r="G55" s="50"/>
      <c r="H55" s="50"/>
    </row>
    <row r="56" spans="1:8" s="153" customFormat="1">
      <c r="A56" s="45" t="s">
        <v>113</v>
      </c>
      <c r="B56" s="46" t="s">
        <v>114</v>
      </c>
      <c r="C56" s="47" t="s">
        <v>301</v>
      </c>
      <c r="D56" s="145">
        <v>1</v>
      </c>
      <c r="E56" s="48">
        <v>0</v>
      </c>
      <c r="F56" s="49">
        <f>D56*E56</f>
        <v>0</v>
      </c>
      <c r="G56" s="50"/>
      <c r="H56" s="50"/>
    </row>
    <row r="57" spans="1:8" s="153" customFormat="1" ht="26.4">
      <c r="A57" s="45" t="s">
        <v>113</v>
      </c>
      <c r="B57" s="46" t="s">
        <v>299</v>
      </c>
      <c r="C57" s="47" t="s">
        <v>300</v>
      </c>
      <c r="D57" s="145">
        <v>1</v>
      </c>
      <c r="E57" s="48">
        <v>0</v>
      </c>
      <c r="F57" s="49">
        <f>D57*E57</f>
        <v>0</v>
      </c>
      <c r="G57" s="50"/>
      <c r="H57" s="50"/>
    </row>
    <row r="58" spans="1:8" s="153" customFormat="1">
      <c r="A58" s="45" t="s">
        <v>296</v>
      </c>
      <c r="B58" s="46" t="s">
        <v>297</v>
      </c>
      <c r="C58" s="47" t="s">
        <v>298</v>
      </c>
      <c r="D58" s="145">
        <v>1</v>
      </c>
      <c r="E58" s="48">
        <v>0</v>
      </c>
      <c r="F58" s="49">
        <f>D58*E58</f>
        <v>0</v>
      </c>
      <c r="G58" s="50"/>
      <c r="H58" s="50"/>
    </row>
    <row r="59" spans="1:8" s="140" customFormat="1">
      <c r="A59" s="45" t="s">
        <v>44</v>
      </c>
      <c r="B59" s="51" t="s">
        <v>162</v>
      </c>
      <c r="C59" s="47" t="s">
        <v>47</v>
      </c>
      <c r="D59" s="144">
        <v>2</v>
      </c>
      <c r="E59" s="48">
        <v>0</v>
      </c>
      <c r="F59" s="99">
        <f t="shared" ref="F59:F65" si="12">D59*E59</f>
        <v>0</v>
      </c>
      <c r="G59" s="66"/>
      <c r="H59" s="66"/>
    </row>
    <row r="60" spans="1:8" s="140" customFormat="1">
      <c r="A60" s="45" t="s">
        <v>127</v>
      </c>
      <c r="B60" s="51" t="s">
        <v>220</v>
      </c>
      <c r="C60" s="47" t="s">
        <v>221</v>
      </c>
      <c r="D60" s="144">
        <v>2</v>
      </c>
      <c r="E60" s="48">
        <v>0</v>
      </c>
      <c r="F60" s="99">
        <f t="shared" ref="F60" si="13">D60*E60</f>
        <v>0</v>
      </c>
      <c r="G60" s="66"/>
      <c r="H60" s="66"/>
    </row>
    <row r="61" spans="1:8" s="157" customFormat="1">
      <c r="A61" s="74" t="s">
        <v>46</v>
      </c>
      <c r="B61" s="106" t="s">
        <v>152</v>
      </c>
      <c r="C61" s="47" t="s">
        <v>154</v>
      </c>
      <c r="D61" s="152" t="s">
        <v>153</v>
      </c>
      <c r="E61" s="57"/>
      <c r="F61" s="108"/>
      <c r="G61" s="97"/>
      <c r="H61" s="97"/>
    </row>
    <row r="62" spans="1:8" s="157" customFormat="1">
      <c r="A62" s="74" t="s">
        <v>46</v>
      </c>
      <c r="B62" s="106" t="s">
        <v>276</v>
      </c>
      <c r="C62" s="47" t="s">
        <v>277</v>
      </c>
      <c r="D62" s="142">
        <v>4</v>
      </c>
      <c r="E62" s="48">
        <v>0</v>
      </c>
      <c r="F62" s="100">
        <f t="shared" ref="F62" si="14">D62*E62</f>
        <v>0</v>
      </c>
      <c r="G62" s="97"/>
      <c r="H62" s="97"/>
    </row>
    <row r="63" spans="1:8" s="155" customFormat="1" ht="39.6">
      <c r="A63" s="217" t="s">
        <v>38</v>
      </c>
      <c r="B63" s="110" t="s">
        <v>39</v>
      </c>
      <c r="C63" s="111" t="s">
        <v>40</v>
      </c>
      <c r="D63" s="146">
        <v>1</v>
      </c>
      <c r="E63" s="76">
        <v>0</v>
      </c>
      <c r="F63" s="100">
        <f t="shared" si="12"/>
        <v>0</v>
      </c>
      <c r="G63" s="97"/>
      <c r="H63" s="97"/>
    </row>
    <row r="64" spans="1:8" s="155" customFormat="1" ht="26.4">
      <c r="A64" s="217" t="s">
        <v>38</v>
      </c>
      <c r="B64" s="110" t="s">
        <v>39</v>
      </c>
      <c r="C64" s="111" t="s">
        <v>41</v>
      </c>
      <c r="D64" s="141">
        <v>1</v>
      </c>
      <c r="E64" s="76">
        <v>0</v>
      </c>
      <c r="F64" s="100">
        <f>D64*E64</f>
        <v>0</v>
      </c>
      <c r="G64" s="97"/>
      <c r="H64" s="97"/>
    </row>
    <row r="65" spans="1:8" s="155" customFormat="1" ht="52.8">
      <c r="A65" s="217" t="s">
        <v>38</v>
      </c>
      <c r="B65" s="110" t="s">
        <v>39</v>
      </c>
      <c r="C65" s="111" t="s">
        <v>42</v>
      </c>
      <c r="D65" s="141">
        <v>1</v>
      </c>
      <c r="E65" s="76">
        <v>0</v>
      </c>
      <c r="F65" s="100">
        <f t="shared" si="12"/>
        <v>0</v>
      </c>
      <c r="G65" s="97"/>
      <c r="H65" s="97"/>
    </row>
    <row r="66" spans="1:8">
      <c r="A66" s="60"/>
      <c r="B66" s="61"/>
      <c r="C66" s="62"/>
      <c r="D66" s="147"/>
      <c r="E66" s="64"/>
      <c r="F66" s="65"/>
      <c r="G66" s="66"/>
      <c r="H66" s="66"/>
    </row>
    <row r="67" spans="1:8">
      <c r="A67" s="60"/>
      <c r="B67" s="61"/>
      <c r="C67" s="62"/>
      <c r="D67" s="147"/>
      <c r="E67" s="67" t="s">
        <v>20</v>
      </c>
      <c r="F67" s="65">
        <f>SUM(F55:F66)</f>
        <v>0</v>
      </c>
      <c r="G67" s="66"/>
      <c r="H67" s="66"/>
    </row>
    <row r="68" spans="1:8">
      <c r="A68" s="60"/>
      <c r="B68" s="61"/>
      <c r="C68" s="62"/>
      <c r="D68" s="147"/>
      <c r="E68" s="64"/>
      <c r="F68" s="65"/>
      <c r="G68" s="66"/>
      <c r="H68" s="66"/>
    </row>
    <row r="69" spans="1:8">
      <c r="A69" s="38" t="s">
        <v>22</v>
      </c>
      <c r="B69" s="39"/>
      <c r="C69" s="102"/>
      <c r="D69" s="103"/>
      <c r="E69" s="103"/>
      <c r="F69" s="104"/>
      <c r="G69" s="105"/>
      <c r="H69" s="105"/>
    </row>
    <row r="70" spans="1:8">
      <c r="A70" s="60"/>
      <c r="B70" s="61"/>
      <c r="C70" s="62"/>
      <c r="D70" s="63"/>
      <c r="E70" s="67" t="s">
        <v>21</v>
      </c>
      <c r="F70" s="65">
        <f>SUM(F24,F46,F52,F67)</f>
        <v>0</v>
      </c>
      <c r="G70" s="66"/>
      <c r="H70" s="66"/>
    </row>
    <row r="71" spans="1:8">
      <c r="A71" s="112"/>
      <c r="B71" s="113"/>
      <c r="C71" s="62"/>
      <c r="D71" s="63"/>
      <c r="E71" s="64"/>
      <c r="F71" s="65"/>
      <c r="G71" s="66"/>
      <c r="H71" s="66"/>
    </row>
    <row r="72" spans="1:8">
      <c r="A72" s="38" t="s">
        <v>8</v>
      </c>
      <c r="B72" s="39"/>
      <c r="C72" s="102"/>
      <c r="D72" s="114" t="s">
        <v>17</v>
      </c>
      <c r="E72" s="103" t="s">
        <v>18</v>
      </c>
      <c r="F72" s="104"/>
      <c r="G72" s="105"/>
      <c r="H72" s="105"/>
    </row>
    <row r="73" spans="1:8">
      <c r="A73" s="112"/>
      <c r="B73" s="113" t="s">
        <v>9</v>
      </c>
      <c r="C73" s="62"/>
      <c r="D73" s="63">
        <v>0</v>
      </c>
      <c r="E73" s="76">
        <v>0</v>
      </c>
      <c r="F73" s="65">
        <f>D73*E73</f>
        <v>0</v>
      </c>
      <c r="G73" s="66"/>
      <c r="H73" s="66"/>
    </row>
    <row r="74" spans="1:8">
      <c r="A74" s="112"/>
      <c r="B74" s="113" t="s">
        <v>10</v>
      </c>
      <c r="C74" s="62"/>
      <c r="D74" s="63">
        <v>0</v>
      </c>
      <c r="E74" s="76">
        <v>0</v>
      </c>
      <c r="F74" s="65">
        <f t="shared" ref="F74:F80" si="15">D74*E74</f>
        <v>0</v>
      </c>
      <c r="G74" s="66"/>
      <c r="H74" s="66"/>
    </row>
    <row r="75" spans="1:8">
      <c r="A75" s="112"/>
      <c r="B75" s="113" t="s">
        <v>11</v>
      </c>
      <c r="C75" s="62"/>
      <c r="D75" s="63">
        <v>0</v>
      </c>
      <c r="E75" s="76">
        <v>0</v>
      </c>
      <c r="F75" s="65">
        <f t="shared" si="15"/>
        <v>0</v>
      </c>
      <c r="G75" s="66"/>
      <c r="H75" s="66"/>
    </row>
    <row r="76" spans="1:8">
      <c r="A76" s="112"/>
      <c r="B76" s="113" t="s">
        <v>12</v>
      </c>
      <c r="C76" s="62"/>
      <c r="D76" s="63">
        <v>0</v>
      </c>
      <c r="E76" s="76">
        <v>0</v>
      </c>
      <c r="F76" s="65">
        <f t="shared" si="15"/>
        <v>0</v>
      </c>
      <c r="G76" s="66"/>
      <c r="H76" s="66"/>
    </row>
    <row r="77" spans="1:8">
      <c r="A77" s="112"/>
      <c r="B77" s="113" t="s">
        <v>13</v>
      </c>
      <c r="C77" s="62"/>
      <c r="D77" s="63">
        <v>0</v>
      </c>
      <c r="E77" s="76">
        <v>0</v>
      </c>
      <c r="F77" s="65">
        <f t="shared" si="15"/>
        <v>0</v>
      </c>
      <c r="G77" s="66"/>
      <c r="H77" s="66"/>
    </row>
    <row r="78" spans="1:8">
      <c r="A78" s="112"/>
      <c r="B78" s="113" t="s">
        <v>14</v>
      </c>
      <c r="C78" s="62"/>
      <c r="D78" s="63">
        <v>0</v>
      </c>
      <c r="E78" s="76">
        <v>0</v>
      </c>
      <c r="F78" s="65">
        <f t="shared" si="15"/>
        <v>0</v>
      </c>
      <c r="G78" s="66"/>
      <c r="H78" s="66"/>
    </row>
    <row r="79" spans="1:8" s="136" customFormat="1" ht="26.4">
      <c r="A79" s="112"/>
      <c r="B79" s="113" t="s">
        <v>15</v>
      </c>
      <c r="C79" s="47" t="s">
        <v>145</v>
      </c>
      <c r="D79" s="63">
        <v>0</v>
      </c>
      <c r="E79" s="64"/>
      <c r="F79" s="65">
        <f t="shared" si="15"/>
        <v>0</v>
      </c>
      <c r="G79" s="66"/>
      <c r="H79" s="66"/>
    </row>
    <row r="80" spans="1:8" s="136" customFormat="1">
      <c r="A80" s="115"/>
      <c r="B80" s="116" t="s">
        <v>15</v>
      </c>
      <c r="C80" s="117" t="s">
        <v>16</v>
      </c>
      <c r="D80" s="118">
        <v>0</v>
      </c>
      <c r="E80" s="119"/>
      <c r="F80" s="65">
        <f t="shared" si="15"/>
        <v>0</v>
      </c>
      <c r="G80" s="66"/>
      <c r="H80" s="66"/>
    </row>
    <row r="81" spans="1:8">
      <c r="A81" s="120"/>
      <c r="B81" s="121"/>
      <c r="C81" s="122"/>
      <c r="D81" s="123"/>
      <c r="E81" s="124"/>
      <c r="F81" s="125"/>
      <c r="G81" s="66"/>
      <c r="H81" s="66"/>
    </row>
    <row r="82" spans="1:8">
      <c r="A82" s="38" t="s">
        <v>19</v>
      </c>
      <c r="B82" s="39"/>
      <c r="C82" s="102"/>
      <c r="D82" s="103"/>
      <c r="E82" s="103"/>
      <c r="F82" s="104"/>
      <c r="G82" s="105"/>
      <c r="H82" s="105"/>
    </row>
    <row r="83" spans="1:8">
      <c r="A83" s="112"/>
      <c r="B83" s="113" t="s">
        <v>19</v>
      </c>
      <c r="C83" s="62"/>
      <c r="D83" s="63"/>
      <c r="E83" s="64"/>
      <c r="F83" s="65">
        <v>0</v>
      </c>
      <c r="G83" s="66"/>
      <c r="H83" s="66"/>
    </row>
    <row r="84" spans="1:8">
      <c r="A84" s="120"/>
      <c r="B84" s="121"/>
      <c r="C84" s="122"/>
      <c r="D84" s="123"/>
      <c r="E84" s="124"/>
      <c r="F84" s="125"/>
      <c r="G84" s="66"/>
      <c r="H84" s="66"/>
    </row>
    <row r="85" spans="1:8">
      <c r="A85" s="38" t="s">
        <v>25</v>
      </c>
      <c r="B85" s="39"/>
      <c r="C85" s="102"/>
      <c r="D85" s="103"/>
      <c r="E85" s="103"/>
      <c r="F85" s="104"/>
      <c r="G85" s="105"/>
      <c r="H85" s="105"/>
    </row>
    <row r="86" spans="1:8">
      <c r="A86" s="112"/>
      <c r="B86" s="113" t="s">
        <v>26</v>
      </c>
      <c r="C86" s="62"/>
      <c r="D86" s="63"/>
      <c r="E86" s="64"/>
      <c r="F86" s="100">
        <v>0</v>
      </c>
      <c r="G86" s="97"/>
      <c r="H86" s="97"/>
    </row>
    <row r="87" spans="1:8">
      <c r="A87" s="112"/>
      <c r="B87" s="113" t="s">
        <v>27</v>
      </c>
      <c r="C87" s="62"/>
      <c r="D87" s="63"/>
      <c r="E87" s="64"/>
      <c r="F87" s="100">
        <v>0</v>
      </c>
      <c r="G87" s="97"/>
      <c r="H87" s="97"/>
    </row>
    <row r="88" spans="1:8">
      <c r="A88" s="112"/>
      <c r="B88" s="113" t="s">
        <v>28</v>
      </c>
      <c r="C88" s="62"/>
      <c r="D88" s="63"/>
      <c r="E88" s="64"/>
      <c r="F88" s="100">
        <v>0</v>
      </c>
      <c r="G88" s="97"/>
      <c r="H88" s="97"/>
    </row>
    <row r="89" spans="1:8">
      <c r="A89" s="120"/>
      <c r="B89" s="121"/>
      <c r="C89" s="122"/>
      <c r="D89" s="123"/>
      <c r="E89" s="124"/>
      <c r="F89" s="125"/>
      <c r="G89" s="66"/>
      <c r="H89" s="66"/>
    </row>
    <row r="90" spans="1:8">
      <c r="A90" s="38" t="s">
        <v>23</v>
      </c>
      <c r="B90" s="39"/>
      <c r="C90" s="102"/>
      <c r="D90" s="103"/>
      <c r="E90" s="103"/>
      <c r="F90" s="104"/>
      <c r="G90" s="105"/>
      <c r="H90" s="105"/>
    </row>
    <row r="91" spans="1:8" ht="13.8" thickBot="1">
      <c r="A91" s="126"/>
      <c r="B91" s="127"/>
      <c r="C91" s="128"/>
      <c r="D91" s="129"/>
      <c r="E91" s="295" t="s">
        <v>24</v>
      </c>
      <c r="F91" s="130">
        <f>SUM(F70,F73:F80,F83,F86:F88)</f>
        <v>0</v>
      </c>
      <c r="G91" s="66"/>
      <c r="H91" s="66"/>
    </row>
    <row r="92" spans="1:8">
      <c r="B92" s="136"/>
      <c r="C92" s="137"/>
      <c r="D92" s="136"/>
      <c r="E92" s="136"/>
      <c r="F92" s="136"/>
      <c r="G92" s="66"/>
      <c r="H92" s="66"/>
    </row>
    <row r="93" spans="1:8">
      <c r="A93" s="23" t="s">
        <v>329</v>
      </c>
      <c r="E93" s="134"/>
      <c r="F93" s="134"/>
      <c r="G93" s="135"/>
      <c r="H93" s="135"/>
    </row>
    <row r="94" spans="1:8" s="136" customFormat="1" ht="18" customHeight="1">
      <c r="C94" s="137"/>
      <c r="G94" s="138"/>
      <c r="H94" s="138"/>
    </row>
    <row r="95" spans="1:8">
      <c r="A95" s="136"/>
      <c r="B95" s="136"/>
      <c r="C95" s="137"/>
      <c r="D95" s="139"/>
      <c r="E95" s="136"/>
      <c r="F95" s="136"/>
      <c r="G95" s="138"/>
      <c r="H95" s="138"/>
    </row>
    <row r="96" spans="1:8" s="136" customFormat="1">
      <c r="C96" s="137"/>
      <c r="D96" s="139"/>
      <c r="G96" s="138"/>
      <c r="H96" s="138"/>
    </row>
  </sheetData>
  <sheetProtection algorithmName="SHA-512" hashValue="PxKH6vkhlOxkYyv1iNpieeSRjhBkp2NTYnVFtoI9OfqyPkvjOiw46IY4APr3k+L2Pfn+Mg+uvWCPAAbZII21/A==" saltValue="kGmOJG3y0xN3QLMGzKeyuQ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4" fitToHeight="0" orientation="portrait" r:id="rId1"/>
  <headerFooter>
    <oddHeader>&amp;C&amp;"-,Bold"&amp;14&amp;KFF0000Attachment C</oddHeader>
    <oddFooter>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76BE-39E4-4B40-8F40-56DED09801EA}">
  <sheetPr>
    <pageSetUpPr fitToPage="1"/>
  </sheetPr>
  <dimension ref="A1:M68"/>
  <sheetViews>
    <sheetView topLeftCell="A36" zoomScaleNormal="100" zoomScaleSheetLayoutView="100" workbookViewId="0">
      <selection activeCell="C60" sqref="C60"/>
    </sheetView>
  </sheetViews>
  <sheetFormatPr defaultRowHeight="13.2"/>
  <cols>
    <col min="1" max="1" width="20.6640625" style="154" customWidth="1"/>
    <col min="2" max="2" width="26.44140625" style="154" bestFit="1" customWidth="1"/>
    <col min="3" max="3" width="38.44140625" style="200" customWidth="1"/>
    <col min="4" max="4" width="8.6640625" style="201" customWidth="1"/>
    <col min="5" max="6" width="12.6640625" style="154" customWidth="1"/>
    <col min="7" max="7" width="0.44140625" style="153" customWidth="1"/>
    <col min="8" max="8" width="0.88671875" style="153" customWidth="1"/>
    <col min="9" max="9" width="16.33203125" style="154" customWidth="1"/>
    <col min="10" max="248" width="9.109375" style="154"/>
    <col min="249" max="250" width="20.6640625" style="154" customWidth="1"/>
    <col min="251" max="251" width="38.44140625" style="154" customWidth="1"/>
    <col min="252" max="252" width="8.6640625" style="154" customWidth="1"/>
    <col min="253" max="259" width="12.6640625" style="154" customWidth="1"/>
    <col min="260" max="261" width="13.6640625" style="154" customWidth="1"/>
    <col min="262" max="262" width="12.6640625" style="154" customWidth="1"/>
    <col min="263" max="263" width="13.6640625" style="154" customWidth="1"/>
    <col min="264" max="264" width="9.109375" style="154"/>
    <col min="265" max="265" width="16.33203125" style="154" customWidth="1"/>
    <col min="266" max="504" width="9.109375" style="154"/>
    <col min="505" max="506" width="20.6640625" style="154" customWidth="1"/>
    <col min="507" max="507" width="38.44140625" style="154" customWidth="1"/>
    <col min="508" max="508" width="8.6640625" style="154" customWidth="1"/>
    <col min="509" max="515" width="12.6640625" style="154" customWidth="1"/>
    <col min="516" max="517" width="13.6640625" style="154" customWidth="1"/>
    <col min="518" max="518" width="12.6640625" style="154" customWidth="1"/>
    <col min="519" max="519" width="13.6640625" style="154" customWidth="1"/>
    <col min="520" max="520" width="9.109375" style="154"/>
    <col min="521" max="521" width="16.33203125" style="154" customWidth="1"/>
    <col min="522" max="760" width="9.109375" style="154"/>
    <col min="761" max="762" width="20.6640625" style="154" customWidth="1"/>
    <col min="763" max="763" width="38.44140625" style="154" customWidth="1"/>
    <col min="764" max="764" width="8.6640625" style="154" customWidth="1"/>
    <col min="765" max="771" width="12.6640625" style="154" customWidth="1"/>
    <col min="772" max="773" width="13.6640625" style="154" customWidth="1"/>
    <col min="774" max="774" width="12.6640625" style="154" customWidth="1"/>
    <col min="775" max="775" width="13.6640625" style="154" customWidth="1"/>
    <col min="776" max="776" width="9.109375" style="154"/>
    <col min="777" max="777" width="16.33203125" style="154" customWidth="1"/>
    <col min="778" max="1016" width="9.109375" style="154"/>
    <col min="1017" max="1018" width="20.6640625" style="154" customWidth="1"/>
    <col min="1019" max="1019" width="38.44140625" style="154" customWidth="1"/>
    <col min="1020" max="1020" width="8.6640625" style="154" customWidth="1"/>
    <col min="1021" max="1027" width="12.6640625" style="154" customWidth="1"/>
    <col min="1028" max="1029" width="13.6640625" style="154" customWidth="1"/>
    <col min="1030" max="1030" width="12.6640625" style="154" customWidth="1"/>
    <col min="1031" max="1031" width="13.6640625" style="154" customWidth="1"/>
    <col min="1032" max="1032" width="9.109375" style="154"/>
    <col min="1033" max="1033" width="16.33203125" style="154" customWidth="1"/>
    <col min="1034" max="1272" width="9.109375" style="154"/>
    <col min="1273" max="1274" width="20.6640625" style="154" customWidth="1"/>
    <col min="1275" max="1275" width="38.44140625" style="154" customWidth="1"/>
    <col min="1276" max="1276" width="8.6640625" style="154" customWidth="1"/>
    <col min="1277" max="1283" width="12.6640625" style="154" customWidth="1"/>
    <col min="1284" max="1285" width="13.6640625" style="154" customWidth="1"/>
    <col min="1286" max="1286" width="12.6640625" style="154" customWidth="1"/>
    <col min="1287" max="1287" width="13.6640625" style="154" customWidth="1"/>
    <col min="1288" max="1288" width="9.109375" style="154"/>
    <col min="1289" max="1289" width="16.33203125" style="154" customWidth="1"/>
    <col min="1290" max="1528" width="9.109375" style="154"/>
    <col min="1529" max="1530" width="20.6640625" style="154" customWidth="1"/>
    <col min="1531" max="1531" width="38.44140625" style="154" customWidth="1"/>
    <col min="1532" max="1532" width="8.6640625" style="154" customWidth="1"/>
    <col min="1533" max="1539" width="12.6640625" style="154" customWidth="1"/>
    <col min="1540" max="1541" width="13.6640625" style="154" customWidth="1"/>
    <col min="1542" max="1542" width="12.6640625" style="154" customWidth="1"/>
    <col min="1543" max="1543" width="13.6640625" style="154" customWidth="1"/>
    <col min="1544" max="1544" width="9.109375" style="154"/>
    <col min="1545" max="1545" width="16.33203125" style="154" customWidth="1"/>
    <col min="1546" max="1784" width="9.109375" style="154"/>
    <col min="1785" max="1786" width="20.6640625" style="154" customWidth="1"/>
    <col min="1787" max="1787" width="38.44140625" style="154" customWidth="1"/>
    <col min="1788" max="1788" width="8.6640625" style="154" customWidth="1"/>
    <col min="1789" max="1795" width="12.6640625" style="154" customWidth="1"/>
    <col min="1796" max="1797" width="13.6640625" style="154" customWidth="1"/>
    <col min="1798" max="1798" width="12.6640625" style="154" customWidth="1"/>
    <col min="1799" max="1799" width="13.6640625" style="154" customWidth="1"/>
    <col min="1800" max="1800" width="9.109375" style="154"/>
    <col min="1801" max="1801" width="16.33203125" style="154" customWidth="1"/>
    <col min="1802" max="2040" width="9.109375" style="154"/>
    <col min="2041" max="2042" width="20.6640625" style="154" customWidth="1"/>
    <col min="2043" max="2043" width="38.44140625" style="154" customWidth="1"/>
    <col min="2044" max="2044" width="8.6640625" style="154" customWidth="1"/>
    <col min="2045" max="2051" width="12.6640625" style="154" customWidth="1"/>
    <col min="2052" max="2053" width="13.6640625" style="154" customWidth="1"/>
    <col min="2054" max="2054" width="12.6640625" style="154" customWidth="1"/>
    <col min="2055" max="2055" width="13.6640625" style="154" customWidth="1"/>
    <col min="2056" max="2056" width="9.109375" style="154"/>
    <col min="2057" max="2057" width="16.33203125" style="154" customWidth="1"/>
    <col min="2058" max="2296" width="9.109375" style="154"/>
    <col min="2297" max="2298" width="20.6640625" style="154" customWidth="1"/>
    <col min="2299" max="2299" width="38.44140625" style="154" customWidth="1"/>
    <col min="2300" max="2300" width="8.6640625" style="154" customWidth="1"/>
    <col min="2301" max="2307" width="12.6640625" style="154" customWidth="1"/>
    <col min="2308" max="2309" width="13.6640625" style="154" customWidth="1"/>
    <col min="2310" max="2310" width="12.6640625" style="154" customWidth="1"/>
    <col min="2311" max="2311" width="13.6640625" style="154" customWidth="1"/>
    <col min="2312" max="2312" width="9.109375" style="154"/>
    <col min="2313" max="2313" width="16.33203125" style="154" customWidth="1"/>
    <col min="2314" max="2552" width="9.109375" style="154"/>
    <col min="2553" max="2554" width="20.6640625" style="154" customWidth="1"/>
    <col min="2555" max="2555" width="38.44140625" style="154" customWidth="1"/>
    <col min="2556" max="2556" width="8.6640625" style="154" customWidth="1"/>
    <col min="2557" max="2563" width="12.6640625" style="154" customWidth="1"/>
    <col min="2564" max="2565" width="13.6640625" style="154" customWidth="1"/>
    <col min="2566" max="2566" width="12.6640625" style="154" customWidth="1"/>
    <col min="2567" max="2567" width="13.6640625" style="154" customWidth="1"/>
    <col min="2568" max="2568" width="9.109375" style="154"/>
    <col min="2569" max="2569" width="16.33203125" style="154" customWidth="1"/>
    <col min="2570" max="2808" width="9.109375" style="154"/>
    <col min="2809" max="2810" width="20.6640625" style="154" customWidth="1"/>
    <col min="2811" max="2811" width="38.44140625" style="154" customWidth="1"/>
    <col min="2812" max="2812" width="8.6640625" style="154" customWidth="1"/>
    <col min="2813" max="2819" width="12.6640625" style="154" customWidth="1"/>
    <col min="2820" max="2821" width="13.6640625" style="154" customWidth="1"/>
    <col min="2822" max="2822" width="12.6640625" style="154" customWidth="1"/>
    <col min="2823" max="2823" width="13.6640625" style="154" customWidth="1"/>
    <col min="2824" max="2824" width="9.109375" style="154"/>
    <col min="2825" max="2825" width="16.33203125" style="154" customWidth="1"/>
    <col min="2826" max="3064" width="9.109375" style="154"/>
    <col min="3065" max="3066" width="20.6640625" style="154" customWidth="1"/>
    <col min="3067" max="3067" width="38.44140625" style="154" customWidth="1"/>
    <col min="3068" max="3068" width="8.6640625" style="154" customWidth="1"/>
    <col min="3069" max="3075" width="12.6640625" style="154" customWidth="1"/>
    <col min="3076" max="3077" width="13.6640625" style="154" customWidth="1"/>
    <col min="3078" max="3078" width="12.6640625" style="154" customWidth="1"/>
    <col min="3079" max="3079" width="13.6640625" style="154" customWidth="1"/>
    <col min="3080" max="3080" width="9.109375" style="154"/>
    <col min="3081" max="3081" width="16.33203125" style="154" customWidth="1"/>
    <col min="3082" max="3320" width="9.109375" style="154"/>
    <col min="3321" max="3322" width="20.6640625" style="154" customWidth="1"/>
    <col min="3323" max="3323" width="38.44140625" style="154" customWidth="1"/>
    <col min="3324" max="3324" width="8.6640625" style="154" customWidth="1"/>
    <col min="3325" max="3331" width="12.6640625" style="154" customWidth="1"/>
    <col min="3332" max="3333" width="13.6640625" style="154" customWidth="1"/>
    <col min="3334" max="3334" width="12.6640625" style="154" customWidth="1"/>
    <col min="3335" max="3335" width="13.6640625" style="154" customWidth="1"/>
    <col min="3336" max="3336" width="9.109375" style="154"/>
    <col min="3337" max="3337" width="16.33203125" style="154" customWidth="1"/>
    <col min="3338" max="3576" width="9.109375" style="154"/>
    <col min="3577" max="3578" width="20.6640625" style="154" customWidth="1"/>
    <col min="3579" max="3579" width="38.44140625" style="154" customWidth="1"/>
    <col min="3580" max="3580" width="8.6640625" style="154" customWidth="1"/>
    <col min="3581" max="3587" width="12.6640625" style="154" customWidth="1"/>
    <col min="3588" max="3589" width="13.6640625" style="154" customWidth="1"/>
    <col min="3590" max="3590" width="12.6640625" style="154" customWidth="1"/>
    <col min="3591" max="3591" width="13.6640625" style="154" customWidth="1"/>
    <col min="3592" max="3592" width="9.109375" style="154"/>
    <col min="3593" max="3593" width="16.33203125" style="154" customWidth="1"/>
    <col min="3594" max="3832" width="9.109375" style="154"/>
    <col min="3833" max="3834" width="20.6640625" style="154" customWidth="1"/>
    <col min="3835" max="3835" width="38.44140625" style="154" customWidth="1"/>
    <col min="3836" max="3836" width="8.6640625" style="154" customWidth="1"/>
    <col min="3837" max="3843" width="12.6640625" style="154" customWidth="1"/>
    <col min="3844" max="3845" width="13.6640625" style="154" customWidth="1"/>
    <col min="3846" max="3846" width="12.6640625" style="154" customWidth="1"/>
    <col min="3847" max="3847" width="13.6640625" style="154" customWidth="1"/>
    <col min="3848" max="3848" width="9.109375" style="154"/>
    <col min="3849" max="3849" width="16.33203125" style="154" customWidth="1"/>
    <col min="3850" max="4088" width="9.109375" style="154"/>
    <col min="4089" max="4090" width="20.6640625" style="154" customWidth="1"/>
    <col min="4091" max="4091" width="38.44140625" style="154" customWidth="1"/>
    <col min="4092" max="4092" width="8.6640625" style="154" customWidth="1"/>
    <col min="4093" max="4099" width="12.6640625" style="154" customWidth="1"/>
    <col min="4100" max="4101" width="13.6640625" style="154" customWidth="1"/>
    <col min="4102" max="4102" width="12.6640625" style="154" customWidth="1"/>
    <col min="4103" max="4103" width="13.6640625" style="154" customWidth="1"/>
    <col min="4104" max="4104" width="9.109375" style="154"/>
    <col min="4105" max="4105" width="16.33203125" style="154" customWidth="1"/>
    <col min="4106" max="4344" width="9.109375" style="154"/>
    <col min="4345" max="4346" width="20.6640625" style="154" customWidth="1"/>
    <col min="4347" max="4347" width="38.44140625" style="154" customWidth="1"/>
    <col min="4348" max="4348" width="8.6640625" style="154" customWidth="1"/>
    <col min="4349" max="4355" width="12.6640625" style="154" customWidth="1"/>
    <col min="4356" max="4357" width="13.6640625" style="154" customWidth="1"/>
    <col min="4358" max="4358" width="12.6640625" style="154" customWidth="1"/>
    <col min="4359" max="4359" width="13.6640625" style="154" customWidth="1"/>
    <col min="4360" max="4360" width="9.109375" style="154"/>
    <col min="4361" max="4361" width="16.33203125" style="154" customWidth="1"/>
    <col min="4362" max="4600" width="9.109375" style="154"/>
    <col min="4601" max="4602" width="20.6640625" style="154" customWidth="1"/>
    <col min="4603" max="4603" width="38.44140625" style="154" customWidth="1"/>
    <col min="4604" max="4604" width="8.6640625" style="154" customWidth="1"/>
    <col min="4605" max="4611" width="12.6640625" style="154" customWidth="1"/>
    <col min="4612" max="4613" width="13.6640625" style="154" customWidth="1"/>
    <col min="4614" max="4614" width="12.6640625" style="154" customWidth="1"/>
    <col min="4615" max="4615" width="13.6640625" style="154" customWidth="1"/>
    <col min="4616" max="4616" width="9.109375" style="154"/>
    <col min="4617" max="4617" width="16.33203125" style="154" customWidth="1"/>
    <col min="4618" max="4856" width="9.109375" style="154"/>
    <col min="4857" max="4858" width="20.6640625" style="154" customWidth="1"/>
    <col min="4859" max="4859" width="38.44140625" style="154" customWidth="1"/>
    <col min="4860" max="4860" width="8.6640625" style="154" customWidth="1"/>
    <col min="4861" max="4867" width="12.6640625" style="154" customWidth="1"/>
    <col min="4868" max="4869" width="13.6640625" style="154" customWidth="1"/>
    <col min="4870" max="4870" width="12.6640625" style="154" customWidth="1"/>
    <col min="4871" max="4871" width="13.6640625" style="154" customWidth="1"/>
    <col min="4872" max="4872" width="9.109375" style="154"/>
    <col min="4873" max="4873" width="16.33203125" style="154" customWidth="1"/>
    <col min="4874" max="5112" width="9.109375" style="154"/>
    <col min="5113" max="5114" width="20.6640625" style="154" customWidth="1"/>
    <col min="5115" max="5115" width="38.44140625" style="154" customWidth="1"/>
    <col min="5116" max="5116" width="8.6640625" style="154" customWidth="1"/>
    <col min="5117" max="5123" width="12.6640625" style="154" customWidth="1"/>
    <col min="5124" max="5125" width="13.6640625" style="154" customWidth="1"/>
    <col min="5126" max="5126" width="12.6640625" style="154" customWidth="1"/>
    <col min="5127" max="5127" width="13.6640625" style="154" customWidth="1"/>
    <col min="5128" max="5128" width="9.109375" style="154"/>
    <col min="5129" max="5129" width="16.33203125" style="154" customWidth="1"/>
    <col min="5130" max="5368" width="9.109375" style="154"/>
    <col min="5369" max="5370" width="20.6640625" style="154" customWidth="1"/>
    <col min="5371" max="5371" width="38.44140625" style="154" customWidth="1"/>
    <col min="5372" max="5372" width="8.6640625" style="154" customWidth="1"/>
    <col min="5373" max="5379" width="12.6640625" style="154" customWidth="1"/>
    <col min="5380" max="5381" width="13.6640625" style="154" customWidth="1"/>
    <col min="5382" max="5382" width="12.6640625" style="154" customWidth="1"/>
    <col min="5383" max="5383" width="13.6640625" style="154" customWidth="1"/>
    <col min="5384" max="5384" width="9.109375" style="154"/>
    <col min="5385" max="5385" width="16.33203125" style="154" customWidth="1"/>
    <col min="5386" max="5624" width="9.109375" style="154"/>
    <col min="5625" max="5626" width="20.6640625" style="154" customWidth="1"/>
    <col min="5627" max="5627" width="38.44140625" style="154" customWidth="1"/>
    <col min="5628" max="5628" width="8.6640625" style="154" customWidth="1"/>
    <col min="5629" max="5635" width="12.6640625" style="154" customWidth="1"/>
    <col min="5636" max="5637" width="13.6640625" style="154" customWidth="1"/>
    <col min="5638" max="5638" width="12.6640625" style="154" customWidth="1"/>
    <col min="5639" max="5639" width="13.6640625" style="154" customWidth="1"/>
    <col min="5640" max="5640" width="9.109375" style="154"/>
    <col min="5641" max="5641" width="16.33203125" style="154" customWidth="1"/>
    <col min="5642" max="5880" width="9.109375" style="154"/>
    <col min="5881" max="5882" width="20.6640625" style="154" customWidth="1"/>
    <col min="5883" max="5883" width="38.44140625" style="154" customWidth="1"/>
    <col min="5884" max="5884" width="8.6640625" style="154" customWidth="1"/>
    <col min="5885" max="5891" width="12.6640625" style="154" customWidth="1"/>
    <col min="5892" max="5893" width="13.6640625" style="154" customWidth="1"/>
    <col min="5894" max="5894" width="12.6640625" style="154" customWidth="1"/>
    <col min="5895" max="5895" width="13.6640625" style="154" customWidth="1"/>
    <col min="5896" max="5896" width="9.109375" style="154"/>
    <col min="5897" max="5897" width="16.33203125" style="154" customWidth="1"/>
    <col min="5898" max="6136" width="9.109375" style="154"/>
    <col min="6137" max="6138" width="20.6640625" style="154" customWidth="1"/>
    <col min="6139" max="6139" width="38.44140625" style="154" customWidth="1"/>
    <col min="6140" max="6140" width="8.6640625" style="154" customWidth="1"/>
    <col min="6141" max="6147" width="12.6640625" style="154" customWidth="1"/>
    <col min="6148" max="6149" width="13.6640625" style="154" customWidth="1"/>
    <col min="6150" max="6150" width="12.6640625" style="154" customWidth="1"/>
    <col min="6151" max="6151" width="13.6640625" style="154" customWidth="1"/>
    <col min="6152" max="6152" width="9.109375" style="154"/>
    <col min="6153" max="6153" width="16.33203125" style="154" customWidth="1"/>
    <col min="6154" max="6392" width="9.109375" style="154"/>
    <col min="6393" max="6394" width="20.6640625" style="154" customWidth="1"/>
    <col min="6395" max="6395" width="38.44140625" style="154" customWidth="1"/>
    <col min="6396" max="6396" width="8.6640625" style="154" customWidth="1"/>
    <col min="6397" max="6403" width="12.6640625" style="154" customWidth="1"/>
    <col min="6404" max="6405" width="13.6640625" style="154" customWidth="1"/>
    <col min="6406" max="6406" width="12.6640625" style="154" customWidth="1"/>
    <col min="6407" max="6407" width="13.6640625" style="154" customWidth="1"/>
    <col min="6408" max="6408" width="9.109375" style="154"/>
    <col min="6409" max="6409" width="16.33203125" style="154" customWidth="1"/>
    <col min="6410" max="6648" width="9.109375" style="154"/>
    <col min="6649" max="6650" width="20.6640625" style="154" customWidth="1"/>
    <col min="6651" max="6651" width="38.44140625" style="154" customWidth="1"/>
    <col min="6652" max="6652" width="8.6640625" style="154" customWidth="1"/>
    <col min="6653" max="6659" width="12.6640625" style="154" customWidth="1"/>
    <col min="6660" max="6661" width="13.6640625" style="154" customWidth="1"/>
    <col min="6662" max="6662" width="12.6640625" style="154" customWidth="1"/>
    <col min="6663" max="6663" width="13.6640625" style="154" customWidth="1"/>
    <col min="6664" max="6664" width="9.109375" style="154"/>
    <col min="6665" max="6665" width="16.33203125" style="154" customWidth="1"/>
    <col min="6666" max="6904" width="9.109375" style="154"/>
    <col min="6905" max="6906" width="20.6640625" style="154" customWidth="1"/>
    <col min="6907" max="6907" width="38.44140625" style="154" customWidth="1"/>
    <col min="6908" max="6908" width="8.6640625" style="154" customWidth="1"/>
    <col min="6909" max="6915" width="12.6640625" style="154" customWidth="1"/>
    <col min="6916" max="6917" width="13.6640625" style="154" customWidth="1"/>
    <col min="6918" max="6918" width="12.6640625" style="154" customWidth="1"/>
    <col min="6919" max="6919" width="13.6640625" style="154" customWidth="1"/>
    <col min="6920" max="6920" width="9.109375" style="154"/>
    <col min="6921" max="6921" width="16.33203125" style="154" customWidth="1"/>
    <col min="6922" max="7160" width="9.109375" style="154"/>
    <col min="7161" max="7162" width="20.6640625" style="154" customWidth="1"/>
    <col min="7163" max="7163" width="38.44140625" style="154" customWidth="1"/>
    <col min="7164" max="7164" width="8.6640625" style="154" customWidth="1"/>
    <col min="7165" max="7171" width="12.6640625" style="154" customWidth="1"/>
    <col min="7172" max="7173" width="13.6640625" style="154" customWidth="1"/>
    <col min="7174" max="7174" width="12.6640625" style="154" customWidth="1"/>
    <col min="7175" max="7175" width="13.6640625" style="154" customWidth="1"/>
    <col min="7176" max="7176" width="9.109375" style="154"/>
    <col min="7177" max="7177" width="16.33203125" style="154" customWidth="1"/>
    <col min="7178" max="7416" width="9.109375" style="154"/>
    <col min="7417" max="7418" width="20.6640625" style="154" customWidth="1"/>
    <col min="7419" max="7419" width="38.44140625" style="154" customWidth="1"/>
    <col min="7420" max="7420" width="8.6640625" style="154" customWidth="1"/>
    <col min="7421" max="7427" width="12.6640625" style="154" customWidth="1"/>
    <col min="7428" max="7429" width="13.6640625" style="154" customWidth="1"/>
    <col min="7430" max="7430" width="12.6640625" style="154" customWidth="1"/>
    <col min="7431" max="7431" width="13.6640625" style="154" customWidth="1"/>
    <col min="7432" max="7432" width="9.109375" style="154"/>
    <col min="7433" max="7433" width="16.33203125" style="154" customWidth="1"/>
    <col min="7434" max="7672" width="9.109375" style="154"/>
    <col min="7673" max="7674" width="20.6640625" style="154" customWidth="1"/>
    <col min="7675" max="7675" width="38.44140625" style="154" customWidth="1"/>
    <col min="7676" max="7676" width="8.6640625" style="154" customWidth="1"/>
    <col min="7677" max="7683" width="12.6640625" style="154" customWidth="1"/>
    <col min="7684" max="7685" width="13.6640625" style="154" customWidth="1"/>
    <col min="7686" max="7686" width="12.6640625" style="154" customWidth="1"/>
    <col min="7687" max="7687" width="13.6640625" style="154" customWidth="1"/>
    <col min="7688" max="7688" width="9.109375" style="154"/>
    <col min="7689" max="7689" width="16.33203125" style="154" customWidth="1"/>
    <col min="7690" max="7928" width="9.109375" style="154"/>
    <col min="7929" max="7930" width="20.6640625" style="154" customWidth="1"/>
    <col min="7931" max="7931" width="38.44140625" style="154" customWidth="1"/>
    <col min="7932" max="7932" width="8.6640625" style="154" customWidth="1"/>
    <col min="7933" max="7939" width="12.6640625" style="154" customWidth="1"/>
    <col min="7940" max="7941" width="13.6640625" style="154" customWidth="1"/>
    <col min="7942" max="7942" width="12.6640625" style="154" customWidth="1"/>
    <col min="7943" max="7943" width="13.6640625" style="154" customWidth="1"/>
    <col min="7944" max="7944" width="9.109375" style="154"/>
    <col min="7945" max="7945" width="16.33203125" style="154" customWidth="1"/>
    <col min="7946" max="8184" width="9.109375" style="154"/>
    <col min="8185" max="8186" width="20.6640625" style="154" customWidth="1"/>
    <col min="8187" max="8187" width="38.44140625" style="154" customWidth="1"/>
    <col min="8188" max="8188" width="8.6640625" style="154" customWidth="1"/>
    <col min="8189" max="8195" width="12.6640625" style="154" customWidth="1"/>
    <col min="8196" max="8197" width="13.6640625" style="154" customWidth="1"/>
    <col min="8198" max="8198" width="12.6640625" style="154" customWidth="1"/>
    <col min="8199" max="8199" width="13.6640625" style="154" customWidth="1"/>
    <col min="8200" max="8200" width="9.109375" style="154"/>
    <col min="8201" max="8201" width="16.33203125" style="154" customWidth="1"/>
    <col min="8202" max="8440" width="9.109375" style="154"/>
    <col min="8441" max="8442" width="20.6640625" style="154" customWidth="1"/>
    <col min="8443" max="8443" width="38.44140625" style="154" customWidth="1"/>
    <col min="8444" max="8444" width="8.6640625" style="154" customWidth="1"/>
    <col min="8445" max="8451" width="12.6640625" style="154" customWidth="1"/>
    <col min="8452" max="8453" width="13.6640625" style="154" customWidth="1"/>
    <col min="8454" max="8454" width="12.6640625" style="154" customWidth="1"/>
    <col min="8455" max="8455" width="13.6640625" style="154" customWidth="1"/>
    <col min="8456" max="8456" width="9.109375" style="154"/>
    <col min="8457" max="8457" width="16.33203125" style="154" customWidth="1"/>
    <col min="8458" max="8696" width="9.109375" style="154"/>
    <col min="8697" max="8698" width="20.6640625" style="154" customWidth="1"/>
    <col min="8699" max="8699" width="38.44140625" style="154" customWidth="1"/>
    <col min="8700" max="8700" width="8.6640625" style="154" customWidth="1"/>
    <col min="8701" max="8707" width="12.6640625" style="154" customWidth="1"/>
    <col min="8708" max="8709" width="13.6640625" style="154" customWidth="1"/>
    <col min="8710" max="8710" width="12.6640625" style="154" customWidth="1"/>
    <col min="8711" max="8711" width="13.6640625" style="154" customWidth="1"/>
    <col min="8712" max="8712" width="9.109375" style="154"/>
    <col min="8713" max="8713" width="16.33203125" style="154" customWidth="1"/>
    <col min="8714" max="8952" width="9.109375" style="154"/>
    <col min="8953" max="8954" width="20.6640625" style="154" customWidth="1"/>
    <col min="8955" max="8955" width="38.44140625" style="154" customWidth="1"/>
    <col min="8956" max="8956" width="8.6640625" style="154" customWidth="1"/>
    <col min="8957" max="8963" width="12.6640625" style="154" customWidth="1"/>
    <col min="8964" max="8965" width="13.6640625" style="154" customWidth="1"/>
    <col min="8966" max="8966" width="12.6640625" style="154" customWidth="1"/>
    <col min="8967" max="8967" width="13.6640625" style="154" customWidth="1"/>
    <col min="8968" max="8968" width="9.109375" style="154"/>
    <col min="8969" max="8969" width="16.33203125" style="154" customWidth="1"/>
    <col min="8970" max="9208" width="9.109375" style="154"/>
    <col min="9209" max="9210" width="20.6640625" style="154" customWidth="1"/>
    <col min="9211" max="9211" width="38.44140625" style="154" customWidth="1"/>
    <col min="9212" max="9212" width="8.6640625" style="154" customWidth="1"/>
    <col min="9213" max="9219" width="12.6640625" style="154" customWidth="1"/>
    <col min="9220" max="9221" width="13.6640625" style="154" customWidth="1"/>
    <col min="9222" max="9222" width="12.6640625" style="154" customWidth="1"/>
    <col min="9223" max="9223" width="13.6640625" style="154" customWidth="1"/>
    <col min="9224" max="9224" width="9.109375" style="154"/>
    <col min="9225" max="9225" width="16.33203125" style="154" customWidth="1"/>
    <col min="9226" max="9464" width="9.109375" style="154"/>
    <col min="9465" max="9466" width="20.6640625" style="154" customWidth="1"/>
    <col min="9467" max="9467" width="38.44140625" style="154" customWidth="1"/>
    <col min="9468" max="9468" width="8.6640625" style="154" customWidth="1"/>
    <col min="9469" max="9475" width="12.6640625" style="154" customWidth="1"/>
    <col min="9476" max="9477" width="13.6640625" style="154" customWidth="1"/>
    <col min="9478" max="9478" width="12.6640625" style="154" customWidth="1"/>
    <col min="9479" max="9479" width="13.6640625" style="154" customWidth="1"/>
    <col min="9480" max="9480" width="9.109375" style="154"/>
    <col min="9481" max="9481" width="16.33203125" style="154" customWidth="1"/>
    <col min="9482" max="9720" width="9.109375" style="154"/>
    <col min="9721" max="9722" width="20.6640625" style="154" customWidth="1"/>
    <col min="9723" max="9723" width="38.44140625" style="154" customWidth="1"/>
    <col min="9724" max="9724" width="8.6640625" style="154" customWidth="1"/>
    <col min="9725" max="9731" width="12.6640625" style="154" customWidth="1"/>
    <col min="9732" max="9733" width="13.6640625" style="154" customWidth="1"/>
    <col min="9734" max="9734" width="12.6640625" style="154" customWidth="1"/>
    <col min="9735" max="9735" width="13.6640625" style="154" customWidth="1"/>
    <col min="9736" max="9736" width="9.109375" style="154"/>
    <col min="9737" max="9737" width="16.33203125" style="154" customWidth="1"/>
    <col min="9738" max="9976" width="9.109375" style="154"/>
    <col min="9977" max="9978" width="20.6640625" style="154" customWidth="1"/>
    <col min="9979" max="9979" width="38.44140625" style="154" customWidth="1"/>
    <col min="9980" max="9980" width="8.6640625" style="154" customWidth="1"/>
    <col min="9981" max="9987" width="12.6640625" style="154" customWidth="1"/>
    <col min="9988" max="9989" width="13.6640625" style="154" customWidth="1"/>
    <col min="9990" max="9990" width="12.6640625" style="154" customWidth="1"/>
    <col min="9991" max="9991" width="13.6640625" style="154" customWidth="1"/>
    <col min="9992" max="9992" width="9.109375" style="154"/>
    <col min="9993" max="9993" width="16.33203125" style="154" customWidth="1"/>
    <col min="9994" max="10232" width="9.109375" style="154"/>
    <col min="10233" max="10234" width="20.6640625" style="154" customWidth="1"/>
    <col min="10235" max="10235" width="38.44140625" style="154" customWidth="1"/>
    <col min="10236" max="10236" width="8.6640625" style="154" customWidth="1"/>
    <col min="10237" max="10243" width="12.6640625" style="154" customWidth="1"/>
    <col min="10244" max="10245" width="13.6640625" style="154" customWidth="1"/>
    <col min="10246" max="10246" width="12.6640625" style="154" customWidth="1"/>
    <col min="10247" max="10247" width="13.6640625" style="154" customWidth="1"/>
    <col min="10248" max="10248" width="9.109375" style="154"/>
    <col min="10249" max="10249" width="16.33203125" style="154" customWidth="1"/>
    <col min="10250" max="10488" width="9.109375" style="154"/>
    <col min="10489" max="10490" width="20.6640625" style="154" customWidth="1"/>
    <col min="10491" max="10491" width="38.44140625" style="154" customWidth="1"/>
    <col min="10492" max="10492" width="8.6640625" style="154" customWidth="1"/>
    <col min="10493" max="10499" width="12.6640625" style="154" customWidth="1"/>
    <col min="10500" max="10501" width="13.6640625" style="154" customWidth="1"/>
    <col min="10502" max="10502" width="12.6640625" style="154" customWidth="1"/>
    <col min="10503" max="10503" width="13.6640625" style="154" customWidth="1"/>
    <col min="10504" max="10504" width="9.109375" style="154"/>
    <col min="10505" max="10505" width="16.33203125" style="154" customWidth="1"/>
    <col min="10506" max="10744" width="9.109375" style="154"/>
    <col min="10745" max="10746" width="20.6640625" style="154" customWidth="1"/>
    <col min="10747" max="10747" width="38.44140625" style="154" customWidth="1"/>
    <col min="10748" max="10748" width="8.6640625" style="154" customWidth="1"/>
    <col min="10749" max="10755" width="12.6640625" style="154" customWidth="1"/>
    <col min="10756" max="10757" width="13.6640625" style="154" customWidth="1"/>
    <col min="10758" max="10758" width="12.6640625" style="154" customWidth="1"/>
    <col min="10759" max="10759" width="13.6640625" style="154" customWidth="1"/>
    <col min="10760" max="10760" width="9.109375" style="154"/>
    <col min="10761" max="10761" width="16.33203125" style="154" customWidth="1"/>
    <col min="10762" max="11000" width="9.109375" style="154"/>
    <col min="11001" max="11002" width="20.6640625" style="154" customWidth="1"/>
    <col min="11003" max="11003" width="38.44140625" style="154" customWidth="1"/>
    <col min="11004" max="11004" width="8.6640625" style="154" customWidth="1"/>
    <col min="11005" max="11011" width="12.6640625" style="154" customWidth="1"/>
    <col min="11012" max="11013" width="13.6640625" style="154" customWidth="1"/>
    <col min="11014" max="11014" width="12.6640625" style="154" customWidth="1"/>
    <col min="11015" max="11015" width="13.6640625" style="154" customWidth="1"/>
    <col min="11016" max="11016" width="9.109375" style="154"/>
    <col min="11017" max="11017" width="16.33203125" style="154" customWidth="1"/>
    <col min="11018" max="11256" width="9.109375" style="154"/>
    <col min="11257" max="11258" width="20.6640625" style="154" customWidth="1"/>
    <col min="11259" max="11259" width="38.44140625" style="154" customWidth="1"/>
    <col min="11260" max="11260" width="8.6640625" style="154" customWidth="1"/>
    <col min="11261" max="11267" width="12.6640625" style="154" customWidth="1"/>
    <col min="11268" max="11269" width="13.6640625" style="154" customWidth="1"/>
    <col min="11270" max="11270" width="12.6640625" style="154" customWidth="1"/>
    <col min="11271" max="11271" width="13.6640625" style="154" customWidth="1"/>
    <col min="11272" max="11272" width="9.109375" style="154"/>
    <col min="11273" max="11273" width="16.33203125" style="154" customWidth="1"/>
    <col min="11274" max="11512" width="9.109375" style="154"/>
    <col min="11513" max="11514" width="20.6640625" style="154" customWidth="1"/>
    <col min="11515" max="11515" width="38.44140625" style="154" customWidth="1"/>
    <col min="11516" max="11516" width="8.6640625" style="154" customWidth="1"/>
    <col min="11517" max="11523" width="12.6640625" style="154" customWidth="1"/>
    <col min="11524" max="11525" width="13.6640625" style="154" customWidth="1"/>
    <col min="11526" max="11526" width="12.6640625" style="154" customWidth="1"/>
    <col min="11527" max="11527" width="13.6640625" style="154" customWidth="1"/>
    <col min="11528" max="11528" width="9.109375" style="154"/>
    <col min="11529" max="11529" width="16.33203125" style="154" customWidth="1"/>
    <col min="11530" max="11768" width="9.109375" style="154"/>
    <col min="11769" max="11770" width="20.6640625" style="154" customWidth="1"/>
    <col min="11771" max="11771" width="38.44140625" style="154" customWidth="1"/>
    <col min="11772" max="11772" width="8.6640625" style="154" customWidth="1"/>
    <col min="11773" max="11779" width="12.6640625" style="154" customWidth="1"/>
    <col min="11780" max="11781" width="13.6640625" style="154" customWidth="1"/>
    <col min="11782" max="11782" width="12.6640625" style="154" customWidth="1"/>
    <col min="11783" max="11783" width="13.6640625" style="154" customWidth="1"/>
    <col min="11784" max="11784" width="9.109375" style="154"/>
    <col min="11785" max="11785" width="16.33203125" style="154" customWidth="1"/>
    <col min="11786" max="12024" width="9.109375" style="154"/>
    <col min="12025" max="12026" width="20.6640625" style="154" customWidth="1"/>
    <col min="12027" max="12027" width="38.44140625" style="154" customWidth="1"/>
    <col min="12028" max="12028" width="8.6640625" style="154" customWidth="1"/>
    <col min="12029" max="12035" width="12.6640625" style="154" customWidth="1"/>
    <col min="12036" max="12037" width="13.6640625" style="154" customWidth="1"/>
    <col min="12038" max="12038" width="12.6640625" style="154" customWidth="1"/>
    <col min="12039" max="12039" width="13.6640625" style="154" customWidth="1"/>
    <col min="12040" max="12040" width="9.109375" style="154"/>
    <col min="12041" max="12041" width="16.33203125" style="154" customWidth="1"/>
    <col min="12042" max="12280" width="9.109375" style="154"/>
    <col min="12281" max="12282" width="20.6640625" style="154" customWidth="1"/>
    <col min="12283" max="12283" width="38.44140625" style="154" customWidth="1"/>
    <col min="12284" max="12284" width="8.6640625" style="154" customWidth="1"/>
    <col min="12285" max="12291" width="12.6640625" style="154" customWidth="1"/>
    <col min="12292" max="12293" width="13.6640625" style="154" customWidth="1"/>
    <col min="12294" max="12294" width="12.6640625" style="154" customWidth="1"/>
    <col min="12295" max="12295" width="13.6640625" style="154" customWidth="1"/>
    <col min="12296" max="12296" width="9.109375" style="154"/>
    <col min="12297" max="12297" width="16.33203125" style="154" customWidth="1"/>
    <col min="12298" max="12536" width="9.109375" style="154"/>
    <col min="12537" max="12538" width="20.6640625" style="154" customWidth="1"/>
    <col min="12539" max="12539" width="38.44140625" style="154" customWidth="1"/>
    <col min="12540" max="12540" width="8.6640625" style="154" customWidth="1"/>
    <col min="12541" max="12547" width="12.6640625" style="154" customWidth="1"/>
    <col min="12548" max="12549" width="13.6640625" style="154" customWidth="1"/>
    <col min="12550" max="12550" width="12.6640625" style="154" customWidth="1"/>
    <col min="12551" max="12551" width="13.6640625" style="154" customWidth="1"/>
    <col min="12552" max="12552" width="9.109375" style="154"/>
    <col min="12553" max="12553" width="16.33203125" style="154" customWidth="1"/>
    <col min="12554" max="12792" width="9.109375" style="154"/>
    <col min="12793" max="12794" width="20.6640625" style="154" customWidth="1"/>
    <col min="12795" max="12795" width="38.44140625" style="154" customWidth="1"/>
    <col min="12796" max="12796" width="8.6640625" style="154" customWidth="1"/>
    <col min="12797" max="12803" width="12.6640625" style="154" customWidth="1"/>
    <col min="12804" max="12805" width="13.6640625" style="154" customWidth="1"/>
    <col min="12806" max="12806" width="12.6640625" style="154" customWidth="1"/>
    <col min="12807" max="12807" width="13.6640625" style="154" customWidth="1"/>
    <col min="12808" max="12808" width="9.109375" style="154"/>
    <col min="12809" max="12809" width="16.33203125" style="154" customWidth="1"/>
    <col min="12810" max="13048" width="9.109375" style="154"/>
    <col min="13049" max="13050" width="20.6640625" style="154" customWidth="1"/>
    <col min="13051" max="13051" width="38.44140625" style="154" customWidth="1"/>
    <col min="13052" max="13052" width="8.6640625" style="154" customWidth="1"/>
    <col min="13053" max="13059" width="12.6640625" style="154" customWidth="1"/>
    <col min="13060" max="13061" width="13.6640625" style="154" customWidth="1"/>
    <col min="13062" max="13062" width="12.6640625" style="154" customWidth="1"/>
    <col min="13063" max="13063" width="13.6640625" style="154" customWidth="1"/>
    <col min="13064" max="13064" width="9.109375" style="154"/>
    <col min="13065" max="13065" width="16.33203125" style="154" customWidth="1"/>
    <col min="13066" max="13304" width="9.109375" style="154"/>
    <col min="13305" max="13306" width="20.6640625" style="154" customWidth="1"/>
    <col min="13307" max="13307" width="38.44140625" style="154" customWidth="1"/>
    <col min="13308" max="13308" width="8.6640625" style="154" customWidth="1"/>
    <col min="13309" max="13315" width="12.6640625" style="154" customWidth="1"/>
    <col min="13316" max="13317" width="13.6640625" style="154" customWidth="1"/>
    <col min="13318" max="13318" width="12.6640625" style="154" customWidth="1"/>
    <col min="13319" max="13319" width="13.6640625" style="154" customWidth="1"/>
    <col min="13320" max="13320" width="9.109375" style="154"/>
    <col min="13321" max="13321" width="16.33203125" style="154" customWidth="1"/>
    <col min="13322" max="13560" width="9.109375" style="154"/>
    <col min="13561" max="13562" width="20.6640625" style="154" customWidth="1"/>
    <col min="13563" max="13563" width="38.44140625" style="154" customWidth="1"/>
    <col min="13564" max="13564" width="8.6640625" style="154" customWidth="1"/>
    <col min="13565" max="13571" width="12.6640625" style="154" customWidth="1"/>
    <col min="13572" max="13573" width="13.6640625" style="154" customWidth="1"/>
    <col min="13574" max="13574" width="12.6640625" style="154" customWidth="1"/>
    <col min="13575" max="13575" width="13.6640625" style="154" customWidth="1"/>
    <col min="13576" max="13576" width="9.109375" style="154"/>
    <col min="13577" max="13577" width="16.33203125" style="154" customWidth="1"/>
    <col min="13578" max="13816" width="9.109375" style="154"/>
    <col min="13817" max="13818" width="20.6640625" style="154" customWidth="1"/>
    <col min="13819" max="13819" width="38.44140625" style="154" customWidth="1"/>
    <col min="13820" max="13820" width="8.6640625" style="154" customWidth="1"/>
    <col min="13821" max="13827" width="12.6640625" style="154" customWidth="1"/>
    <col min="13828" max="13829" width="13.6640625" style="154" customWidth="1"/>
    <col min="13830" max="13830" width="12.6640625" style="154" customWidth="1"/>
    <col min="13831" max="13831" width="13.6640625" style="154" customWidth="1"/>
    <col min="13832" max="13832" width="9.109375" style="154"/>
    <col min="13833" max="13833" width="16.33203125" style="154" customWidth="1"/>
    <col min="13834" max="14072" width="9.109375" style="154"/>
    <col min="14073" max="14074" width="20.6640625" style="154" customWidth="1"/>
    <col min="14075" max="14075" width="38.44140625" style="154" customWidth="1"/>
    <col min="14076" max="14076" width="8.6640625" style="154" customWidth="1"/>
    <col min="14077" max="14083" width="12.6640625" style="154" customWidth="1"/>
    <col min="14084" max="14085" width="13.6640625" style="154" customWidth="1"/>
    <col min="14086" max="14086" width="12.6640625" style="154" customWidth="1"/>
    <col min="14087" max="14087" width="13.6640625" style="154" customWidth="1"/>
    <col min="14088" max="14088" width="9.109375" style="154"/>
    <col min="14089" max="14089" width="16.33203125" style="154" customWidth="1"/>
    <col min="14090" max="14328" width="9.109375" style="154"/>
    <col min="14329" max="14330" width="20.6640625" style="154" customWidth="1"/>
    <col min="14331" max="14331" width="38.44140625" style="154" customWidth="1"/>
    <col min="14332" max="14332" width="8.6640625" style="154" customWidth="1"/>
    <col min="14333" max="14339" width="12.6640625" style="154" customWidth="1"/>
    <col min="14340" max="14341" width="13.6640625" style="154" customWidth="1"/>
    <col min="14342" max="14342" width="12.6640625" style="154" customWidth="1"/>
    <col min="14343" max="14343" width="13.6640625" style="154" customWidth="1"/>
    <col min="14344" max="14344" width="9.109375" style="154"/>
    <col min="14345" max="14345" width="16.33203125" style="154" customWidth="1"/>
    <col min="14346" max="14584" width="9.109375" style="154"/>
    <col min="14585" max="14586" width="20.6640625" style="154" customWidth="1"/>
    <col min="14587" max="14587" width="38.44140625" style="154" customWidth="1"/>
    <col min="14588" max="14588" width="8.6640625" style="154" customWidth="1"/>
    <col min="14589" max="14595" width="12.6640625" style="154" customWidth="1"/>
    <col min="14596" max="14597" width="13.6640625" style="154" customWidth="1"/>
    <col min="14598" max="14598" width="12.6640625" style="154" customWidth="1"/>
    <col min="14599" max="14599" width="13.6640625" style="154" customWidth="1"/>
    <col min="14600" max="14600" width="9.109375" style="154"/>
    <col min="14601" max="14601" width="16.33203125" style="154" customWidth="1"/>
    <col min="14602" max="14840" width="9.109375" style="154"/>
    <col min="14841" max="14842" width="20.6640625" style="154" customWidth="1"/>
    <col min="14843" max="14843" width="38.44140625" style="154" customWidth="1"/>
    <col min="14844" max="14844" width="8.6640625" style="154" customWidth="1"/>
    <col min="14845" max="14851" width="12.6640625" style="154" customWidth="1"/>
    <col min="14852" max="14853" width="13.6640625" style="154" customWidth="1"/>
    <col min="14854" max="14854" width="12.6640625" style="154" customWidth="1"/>
    <col min="14855" max="14855" width="13.6640625" style="154" customWidth="1"/>
    <col min="14856" max="14856" width="9.109375" style="154"/>
    <col min="14857" max="14857" width="16.33203125" style="154" customWidth="1"/>
    <col min="14858" max="15096" width="9.109375" style="154"/>
    <col min="15097" max="15098" width="20.6640625" style="154" customWidth="1"/>
    <col min="15099" max="15099" width="38.44140625" style="154" customWidth="1"/>
    <col min="15100" max="15100" width="8.6640625" style="154" customWidth="1"/>
    <col min="15101" max="15107" width="12.6640625" style="154" customWidth="1"/>
    <col min="15108" max="15109" width="13.6640625" style="154" customWidth="1"/>
    <col min="15110" max="15110" width="12.6640625" style="154" customWidth="1"/>
    <col min="15111" max="15111" width="13.6640625" style="154" customWidth="1"/>
    <col min="15112" max="15112" width="9.109375" style="154"/>
    <col min="15113" max="15113" width="16.33203125" style="154" customWidth="1"/>
    <col min="15114" max="15352" width="9.109375" style="154"/>
    <col min="15353" max="15354" width="20.6640625" style="154" customWidth="1"/>
    <col min="15355" max="15355" width="38.44140625" style="154" customWidth="1"/>
    <col min="15356" max="15356" width="8.6640625" style="154" customWidth="1"/>
    <col min="15357" max="15363" width="12.6640625" style="154" customWidth="1"/>
    <col min="15364" max="15365" width="13.6640625" style="154" customWidth="1"/>
    <col min="15366" max="15366" width="12.6640625" style="154" customWidth="1"/>
    <col min="15367" max="15367" width="13.6640625" style="154" customWidth="1"/>
    <col min="15368" max="15368" width="9.109375" style="154"/>
    <col min="15369" max="15369" width="16.33203125" style="154" customWidth="1"/>
    <col min="15370" max="15608" width="9.109375" style="154"/>
    <col min="15609" max="15610" width="20.6640625" style="154" customWidth="1"/>
    <col min="15611" max="15611" width="38.44140625" style="154" customWidth="1"/>
    <col min="15612" max="15612" width="8.6640625" style="154" customWidth="1"/>
    <col min="15613" max="15619" width="12.6640625" style="154" customWidth="1"/>
    <col min="15620" max="15621" width="13.6640625" style="154" customWidth="1"/>
    <col min="15622" max="15622" width="12.6640625" style="154" customWidth="1"/>
    <col min="15623" max="15623" width="13.6640625" style="154" customWidth="1"/>
    <col min="15624" max="15624" width="9.109375" style="154"/>
    <col min="15625" max="15625" width="16.33203125" style="154" customWidth="1"/>
    <col min="15626" max="15864" width="9.109375" style="154"/>
    <col min="15865" max="15866" width="20.6640625" style="154" customWidth="1"/>
    <col min="15867" max="15867" width="38.44140625" style="154" customWidth="1"/>
    <col min="15868" max="15868" width="8.6640625" style="154" customWidth="1"/>
    <col min="15869" max="15875" width="12.6640625" style="154" customWidth="1"/>
    <col min="15876" max="15877" width="13.6640625" style="154" customWidth="1"/>
    <col min="15878" max="15878" width="12.6640625" style="154" customWidth="1"/>
    <col min="15879" max="15879" width="13.6640625" style="154" customWidth="1"/>
    <col min="15880" max="15880" width="9.109375" style="154"/>
    <col min="15881" max="15881" width="16.33203125" style="154" customWidth="1"/>
    <col min="15882" max="16120" width="9.109375" style="154"/>
    <col min="16121" max="16122" width="20.6640625" style="154" customWidth="1"/>
    <col min="16123" max="16123" width="38.44140625" style="154" customWidth="1"/>
    <col min="16124" max="16124" width="8.6640625" style="154" customWidth="1"/>
    <col min="16125" max="16131" width="12.6640625" style="154" customWidth="1"/>
    <col min="16132" max="16133" width="13.6640625" style="154" customWidth="1"/>
    <col min="16134" max="16134" width="12.6640625" style="154" customWidth="1"/>
    <col min="16135" max="16135" width="13.6640625" style="154" customWidth="1"/>
    <col min="16136" max="16136" width="9.109375" style="154"/>
    <col min="16137" max="16137" width="16.33203125" style="154" customWidth="1"/>
    <col min="16138" max="16384" width="9.109375" style="154"/>
  </cols>
  <sheetData>
    <row r="1" spans="1:13" s="162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  <c r="H1" s="25"/>
    </row>
    <row r="2" spans="1:13" s="162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13" ht="20.100000000000001" customHeight="1">
      <c r="A3" s="163" t="str">
        <f ca="1">MID(CELL("filename",A1),FIND("]",CELL("filename",A1))+1,255)</f>
        <v>Shared Equipment</v>
      </c>
      <c r="B3" s="164"/>
      <c r="C3" s="164"/>
      <c r="D3" s="164"/>
      <c r="E3" s="164"/>
      <c r="F3" s="165">
        <f>Summary!C3</f>
        <v>44294</v>
      </c>
      <c r="G3" s="166"/>
      <c r="H3" s="166"/>
    </row>
    <row r="4" spans="1:13" ht="27" thickBot="1">
      <c r="A4" s="323" t="s">
        <v>0</v>
      </c>
      <c r="B4" s="324"/>
      <c r="C4" s="324"/>
      <c r="D4" s="325"/>
      <c r="E4" s="323" t="s">
        <v>1</v>
      </c>
      <c r="F4" s="326"/>
      <c r="G4" s="167"/>
      <c r="H4" s="167"/>
      <c r="I4" s="168" t="s">
        <v>213</v>
      </c>
      <c r="J4" s="168" t="s">
        <v>214</v>
      </c>
      <c r="K4" s="168" t="s">
        <v>215</v>
      </c>
      <c r="L4" s="168" t="s">
        <v>216</v>
      </c>
    </row>
    <row r="5" spans="1:13" ht="26.4">
      <c r="A5" s="169" t="s">
        <v>2</v>
      </c>
      <c r="B5" s="170" t="s">
        <v>3</v>
      </c>
      <c r="C5" s="171" t="s">
        <v>4</v>
      </c>
      <c r="D5" s="170" t="s">
        <v>5</v>
      </c>
      <c r="E5" s="170" t="s">
        <v>6</v>
      </c>
      <c r="F5" s="172" t="s">
        <v>29</v>
      </c>
      <c r="G5" s="173"/>
      <c r="H5" s="173"/>
    </row>
    <row r="6" spans="1:13">
      <c r="A6" s="24" t="s">
        <v>48</v>
      </c>
      <c r="B6" s="69"/>
      <c r="C6" s="70"/>
      <c r="D6" s="71"/>
      <c r="E6" s="72"/>
      <c r="F6" s="174"/>
      <c r="G6" s="175"/>
      <c r="H6" s="175"/>
    </row>
    <row r="7" spans="1:13">
      <c r="A7" s="24" t="s">
        <v>49</v>
      </c>
      <c r="B7" s="69"/>
      <c r="C7" s="70"/>
      <c r="D7" s="71"/>
      <c r="E7" s="72"/>
      <c r="F7" s="73"/>
      <c r="G7" s="50"/>
      <c r="H7" s="50"/>
    </row>
    <row r="8" spans="1:13" s="153" customFormat="1">
      <c r="A8" s="176" t="s">
        <v>46</v>
      </c>
      <c r="B8" s="177" t="s">
        <v>278</v>
      </c>
      <c r="C8" s="47" t="s">
        <v>279</v>
      </c>
      <c r="D8" s="145">
        <v>1</v>
      </c>
      <c r="E8" s="48">
        <v>0</v>
      </c>
      <c r="F8" s="49">
        <f t="shared" ref="F8:F13" si="0">D8*E8</f>
        <v>0</v>
      </c>
      <c r="G8" s="50"/>
      <c r="H8" s="50"/>
      <c r="I8" s="153">
        <v>1600</v>
      </c>
      <c r="J8" s="153">
        <v>0</v>
      </c>
      <c r="K8" s="153">
        <v>0</v>
      </c>
    </row>
    <row r="9" spans="1:13" s="153" customFormat="1">
      <c r="A9" s="45" t="s">
        <v>46</v>
      </c>
      <c r="B9" s="46" t="s">
        <v>188</v>
      </c>
      <c r="C9" s="47" t="s">
        <v>185</v>
      </c>
      <c r="D9" s="145">
        <f>ROUNDUP(M9/8,0)</f>
        <v>3</v>
      </c>
      <c r="E9" s="48">
        <v>0</v>
      </c>
      <c r="F9" s="49">
        <f>D9*E9</f>
        <v>0</v>
      </c>
      <c r="G9" s="50"/>
      <c r="H9" s="50"/>
      <c r="M9" s="153">
        <f>SUM('Small Classroom A134'!D16,'Small Classroom B106'!D16,'Small Classroom B116'!D16,'Small Classroom B119'!D16,'Large Classroom B100'!D16,'Large Classroom B102'!D16,'Divisible Room'!D18,'Simulation Lab'!D19,MPR!D19)</f>
        <v>23</v>
      </c>
    </row>
    <row r="10" spans="1:13" s="153" customFormat="1">
      <c r="A10" s="45" t="s">
        <v>46</v>
      </c>
      <c r="B10" s="46" t="s">
        <v>189</v>
      </c>
      <c r="C10" s="47" t="s">
        <v>184</v>
      </c>
      <c r="D10" s="145">
        <f>ROUNDUP(M10/8,0)</f>
        <v>4</v>
      </c>
      <c r="E10" s="48">
        <v>0</v>
      </c>
      <c r="F10" s="49">
        <f t="shared" si="0"/>
        <v>0</v>
      </c>
      <c r="G10" s="50"/>
      <c r="H10" s="50"/>
      <c r="M10" s="153">
        <f>SUM('Small Classroom A134'!D17,'Small Classroom B106'!D17,'Small Classroom B116'!D17,'Small Classroom B119'!D17,'Large Classroom B100'!D17,'Large Classroom B102'!D17,'Divisible Room'!D19,'Simulation Lab'!D20,MPR!D20)</f>
        <v>31</v>
      </c>
    </row>
    <row r="11" spans="1:13" s="153" customFormat="1">
      <c r="A11" s="45" t="s">
        <v>46</v>
      </c>
      <c r="B11" s="46" t="s">
        <v>191</v>
      </c>
      <c r="C11" s="47" t="s">
        <v>186</v>
      </c>
      <c r="D11" s="145">
        <f>ROUNDUP(M11/8,0)</f>
        <v>6</v>
      </c>
      <c r="E11" s="48">
        <v>0</v>
      </c>
      <c r="F11" s="49">
        <f t="shared" si="0"/>
        <v>0</v>
      </c>
      <c r="G11" s="50"/>
      <c r="H11" s="50"/>
      <c r="M11" s="153">
        <f>SUM('Small Classroom A134'!D18,'Small Classroom B106'!D18,'Small Classroom B116'!D18,'Small Classroom B119'!D18,'Large Classroom B100'!D18,'Large Classroom B102'!D18,'Divisible Room'!D20,'Simulation Lab'!D21,MPR!D21)</f>
        <v>47</v>
      </c>
    </row>
    <row r="12" spans="1:13" s="153" customFormat="1">
      <c r="A12" s="45" t="s">
        <v>46</v>
      </c>
      <c r="B12" s="46" t="s">
        <v>190</v>
      </c>
      <c r="C12" s="47" t="s">
        <v>187</v>
      </c>
      <c r="D12" s="145">
        <f>ROUNDUP(M12/8,0)</f>
        <v>1</v>
      </c>
      <c r="E12" s="48">
        <v>0</v>
      </c>
      <c r="F12" s="49">
        <f t="shared" si="0"/>
        <v>0</v>
      </c>
      <c r="G12" s="50"/>
      <c r="H12" s="50"/>
      <c r="M12" s="153">
        <f>SUM('Small Classroom A134'!D19,'Small Classroom B106'!D19,'Small Classroom B116'!D19,'Small Classroom B119'!D19,'Large Classroom B100'!D19,'Large Classroom B102'!D19,'Divisible Room'!D21,'Simulation Lab'!D22,MPR!D22)</f>
        <v>1</v>
      </c>
    </row>
    <row r="13" spans="1:13" s="153" customFormat="1">
      <c r="A13" s="45" t="s">
        <v>46</v>
      </c>
      <c r="B13" s="51" t="s">
        <v>280</v>
      </c>
      <c r="C13" s="178" t="s">
        <v>212</v>
      </c>
      <c r="D13" s="145">
        <f>ROUNDUP(SUM(D10:D11)/3,0)</f>
        <v>4</v>
      </c>
      <c r="E13" s="48">
        <v>0</v>
      </c>
      <c r="F13" s="49">
        <f t="shared" si="0"/>
        <v>0</v>
      </c>
      <c r="G13" s="50"/>
      <c r="H13" s="50"/>
      <c r="I13" s="153">
        <v>2000</v>
      </c>
    </row>
    <row r="14" spans="1:13">
      <c r="A14" s="83"/>
      <c r="B14" s="84"/>
      <c r="C14" s="85"/>
      <c r="D14" s="143"/>
      <c r="E14" s="86"/>
      <c r="F14" s="87"/>
      <c r="G14" s="50"/>
      <c r="H14" s="50"/>
    </row>
    <row r="15" spans="1:13">
      <c r="A15" s="88"/>
      <c r="B15" s="89"/>
      <c r="C15" s="90"/>
      <c r="D15" s="143"/>
      <c r="E15" s="91" t="s">
        <v>20</v>
      </c>
      <c r="F15" s="87">
        <f>SUM(F8:F14)</f>
        <v>0</v>
      </c>
      <c r="G15" s="50"/>
      <c r="H15" s="50"/>
    </row>
    <row r="16" spans="1:13">
      <c r="A16" s="88"/>
      <c r="B16" s="89"/>
      <c r="C16" s="90"/>
      <c r="D16" s="143"/>
      <c r="E16" s="86"/>
      <c r="F16" s="87"/>
      <c r="G16" s="50"/>
      <c r="H16" s="50"/>
    </row>
    <row r="17" spans="1:12">
      <c r="A17" s="68" t="s">
        <v>31</v>
      </c>
      <c r="B17" s="69"/>
      <c r="C17" s="70"/>
      <c r="D17" s="149"/>
      <c r="E17" s="72"/>
      <c r="F17" s="73"/>
      <c r="G17" s="50"/>
      <c r="H17" s="50"/>
    </row>
    <row r="18" spans="1:12" s="153" customFormat="1">
      <c r="A18" s="179" t="s">
        <v>112</v>
      </c>
      <c r="B18" s="180" t="s">
        <v>315</v>
      </c>
      <c r="C18" s="181" t="s">
        <v>86</v>
      </c>
      <c r="D18" s="145">
        <v>1</v>
      </c>
      <c r="E18" s="48">
        <v>0</v>
      </c>
      <c r="F18" s="49">
        <f>D18*E18</f>
        <v>0</v>
      </c>
      <c r="G18" s="50"/>
      <c r="H18" s="50"/>
      <c r="L18" s="153">
        <v>600</v>
      </c>
    </row>
    <row r="19" spans="1:12" s="153" customFormat="1">
      <c r="A19" s="179" t="s">
        <v>148</v>
      </c>
      <c r="B19" s="51" t="s">
        <v>316</v>
      </c>
      <c r="C19" s="178" t="s">
        <v>85</v>
      </c>
      <c r="D19" s="145">
        <v>3</v>
      </c>
      <c r="E19" s="48">
        <v>0</v>
      </c>
      <c r="F19" s="49">
        <f t="shared" ref="F19:F21" si="1">D19*E19</f>
        <v>0</v>
      </c>
      <c r="G19" s="50"/>
      <c r="H19" s="50"/>
    </row>
    <row r="20" spans="1:12" s="155" customFormat="1" ht="26.4">
      <c r="A20" s="74" t="s">
        <v>88</v>
      </c>
      <c r="B20" s="75" t="s">
        <v>89</v>
      </c>
      <c r="C20" s="47" t="s">
        <v>319</v>
      </c>
      <c r="D20" s="141">
        <v>20</v>
      </c>
      <c r="E20" s="76">
        <v>0</v>
      </c>
      <c r="F20" s="77">
        <f t="shared" si="1"/>
        <v>0</v>
      </c>
      <c r="G20" s="78"/>
      <c r="H20" s="78"/>
    </row>
    <row r="21" spans="1:12" s="153" customFormat="1">
      <c r="A21" s="179" t="s">
        <v>112</v>
      </c>
      <c r="B21" s="51" t="s">
        <v>149</v>
      </c>
      <c r="C21" s="178" t="s">
        <v>81</v>
      </c>
      <c r="D21" s="145">
        <v>1</v>
      </c>
      <c r="E21" s="48">
        <v>0</v>
      </c>
      <c r="F21" s="49">
        <f t="shared" si="1"/>
        <v>0</v>
      </c>
      <c r="G21" s="50"/>
      <c r="H21" s="50"/>
      <c r="L21" s="153">
        <v>370</v>
      </c>
    </row>
    <row r="22" spans="1:12" s="153" customFormat="1">
      <c r="A22" s="179" t="s">
        <v>112</v>
      </c>
      <c r="B22" s="51" t="s">
        <v>124</v>
      </c>
      <c r="C22" s="178" t="s">
        <v>176</v>
      </c>
      <c r="D22" s="145">
        <v>3</v>
      </c>
      <c r="E22" s="48">
        <v>0</v>
      </c>
      <c r="F22" s="49">
        <f t="shared" ref="F22" si="2">D22*E22</f>
        <v>0</v>
      </c>
      <c r="G22" s="50"/>
      <c r="H22" s="50"/>
      <c r="L22" s="153">
        <v>500</v>
      </c>
    </row>
    <row r="23" spans="1:12" s="153" customFormat="1">
      <c r="A23" s="179" t="s">
        <v>112</v>
      </c>
      <c r="B23" s="51" t="s">
        <v>283</v>
      </c>
      <c r="C23" s="178" t="s">
        <v>176</v>
      </c>
      <c r="D23" s="145">
        <v>1</v>
      </c>
      <c r="E23" s="48">
        <v>0</v>
      </c>
      <c r="F23" s="49">
        <f t="shared" ref="F23" si="3">D23*E23</f>
        <v>0</v>
      </c>
      <c r="G23" s="50"/>
      <c r="H23" s="50"/>
      <c r="L23" s="153">
        <v>500</v>
      </c>
    </row>
    <row r="24" spans="1:12">
      <c r="A24" s="83"/>
      <c r="B24" s="84"/>
      <c r="C24" s="85"/>
      <c r="D24" s="143"/>
      <c r="E24" s="86"/>
      <c r="F24" s="87"/>
      <c r="G24" s="50"/>
      <c r="H24" s="50"/>
    </row>
    <row r="25" spans="1:12">
      <c r="A25" s="88"/>
      <c r="B25" s="89"/>
      <c r="C25" s="90"/>
      <c r="D25" s="143"/>
      <c r="E25" s="91" t="s">
        <v>20</v>
      </c>
      <c r="F25" s="87">
        <f>SUM(F18:F24)</f>
        <v>0</v>
      </c>
      <c r="G25" s="50"/>
      <c r="H25" s="50"/>
    </row>
    <row r="26" spans="1:12">
      <c r="A26" s="88"/>
      <c r="B26" s="89"/>
      <c r="C26" s="90"/>
      <c r="D26" s="143"/>
      <c r="E26" s="86"/>
      <c r="F26" s="87"/>
      <c r="G26" s="50"/>
      <c r="H26" s="50"/>
    </row>
    <row r="27" spans="1:12">
      <c r="A27" s="68" t="s">
        <v>7</v>
      </c>
      <c r="B27" s="69"/>
      <c r="C27" s="182"/>
      <c r="D27" s="207"/>
      <c r="E27" s="183"/>
      <c r="F27" s="184"/>
      <c r="G27" s="185"/>
      <c r="H27" s="185"/>
    </row>
    <row r="28" spans="1:12" s="155" customFormat="1">
      <c r="A28" s="186" t="s">
        <v>113</v>
      </c>
      <c r="B28" s="46" t="s">
        <v>211</v>
      </c>
      <c r="C28" s="47" t="s">
        <v>78</v>
      </c>
      <c r="D28" s="141">
        <v>1</v>
      </c>
      <c r="E28" s="48">
        <v>0</v>
      </c>
      <c r="F28" s="100">
        <f t="shared" ref="F28:F31" si="4">D28*E28</f>
        <v>0</v>
      </c>
      <c r="G28" s="97"/>
      <c r="H28" s="97"/>
    </row>
    <row r="29" spans="1:12" s="155" customFormat="1">
      <c r="A29" s="186" t="s">
        <v>113</v>
      </c>
      <c r="B29" s="46" t="s">
        <v>205</v>
      </c>
      <c r="C29" s="47" t="s">
        <v>206</v>
      </c>
      <c r="D29" s="141">
        <v>1</v>
      </c>
      <c r="E29" s="48">
        <v>0</v>
      </c>
      <c r="F29" s="100">
        <f t="shared" si="4"/>
        <v>0</v>
      </c>
      <c r="G29" s="97"/>
      <c r="H29" s="97"/>
    </row>
    <row r="30" spans="1:12" s="155" customFormat="1">
      <c r="A30" s="186" t="s">
        <v>113</v>
      </c>
      <c r="B30" s="46" t="s">
        <v>207</v>
      </c>
      <c r="C30" s="47" t="s">
        <v>208</v>
      </c>
      <c r="D30" s="208">
        <v>1</v>
      </c>
      <c r="E30" s="48">
        <v>0</v>
      </c>
      <c r="F30" s="100">
        <f t="shared" si="4"/>
        <v>0</v>
      </c>
      <c r="G30" s="97"/>
      <c r="H30" s="97"/>
    </row>
    <row r="31" spans="1:12" s="155" customFormat="1">
      <c r="A31" s="186" t="s">
        <v>113</v>
      </c>
      <c r="B31" s="46" t="s">
        <v>209</v>
      </c>
      <c r="C31" s="47" t="s">
        <v>210</v>
      </c>
      <c r="D31" s="208">
        <v>1</v>
      </c>
      <c r="E31" s="48">
        <v>0</v>
      </c>
      <c r="F31" s="100">
        <f t="shared" si="4"/>
        <v>0</v>
      </c>
      <c r="G31" s="97"/>
      <c r="H31" s="97"/>
    </row>
    <row r="32" spans="1:12" s="155" customFormat="1">
      <c r="A32" s="186" t="s">
        <v>159</v>
      </c>
      <c r="B32" s="46" t="s">
        <v>160</v>
      </c>
      <c r="C32" s="47" t="s">
        <v>161</v>
      </c>
      <c r="D32" s="141">
        <v>2</v>
      </c>
      <c r="E32" s="48">
        <v>0</v>
      </c>
      <c r="F32" s="100">
        <f t="shared" ref="F32" si="5">D32*E32</f>
        <v>0</v>
      </c>
      <c r="G32" s="97"/>
      <c r="H32" s="97"/>
    </row>
    <row r="33" spans="1:8" s="153" customFormat="1">
      <c r="A33" s="176" t="s">
        <v>46</v>
      </c>
      <c r="B33" s="177" t="s">
        <v>150</v>
      </c>
      <c r="C33" s="47" t="s">
        <v>151</v>
      </c>
      <c r="D33" s="145">
        <v>2</v>
      </c>
      <c r="E33" s="48">
        <v>0</v>
      </c>
      <c r="F33" s="49">
        <f t="shared" ref="F33" si="6">D33*E33</f>
        <v>0</v>
      </c>
      <c r="G33" s="50"/>
      <c r="H33" s="50"/>
    </row>
    <row r="34" spans="1:8" s="157" customFormat="1">
      <c r="A34" s="74" t="s">
        <v>46</v>
      </c>
      <c r="B34" s="106" t="s">
        <v>152</v>
      </c>
      <c r="C34" s="47" t="s">
        <v>154</v>
      </c>
      <c r="D34" s="152" t="s">
        <v>153</v>
      </c>
      <c r="E34" s="57"/>
      <c r="F34" s="108"/>
      <c r="G34" s="97"/>
      <c r="H34" s="97"/>
    </row>
    <row r="35" spans="1:8" s="155" customFormat="1" ht="39.6">
      <c r="A35" s="217" t="s">
        <v>38</v>
      </c>
      <c r="B35" s="110" t="s">
        <v>39</v>
      </c>
      <c r="C35" s="111" t="s">
        <v>45</v>
      </c>
      <c r="D35" s="141">
        <v>1</v>
      </c>
      <c r="E35" s="76">
        <v>0</v>
      </c>
      <c r="F35" s="100">
        <f>D35*E35</f>
        <v>0</v>
      </c>
      <c r="G35" s="97"/>
      <c r="H35" s="97"/>
    </row>
    <row r="36" spans="1:8" s="155" customFormat="1" ht="52.8">
      <c r="A36" s="217" t="s">
        <v>38</v>
      </c>
      <c r="B36" s="110" t="s">
        <v>39</v>
      </c>
      <c r="C36" s="111" t="s">
        <v>42</v>
      </c>
      <c r="D36" s="141">
        <v>1</v>
      </c>
      <c r="E36" s="48">
        <v>0</v>
      </c>
      <c r="F36" s="100">
        <f t="shared" ref="F36" si="7">D36*E36</f>
        <v>0</v>
      </c>
      <c r="G36" s="97"/>
      <c r="H36" s="97"/>
    </row>
    <row r="37" spans="1:8" s="155" customFormat="1" ht="26.4">
      <c r="A37" s="74" t="s">
        <v>36</v>
      </c>
      <c r="B37" s="75" t="s">
        <v>36</v>
      </c>
      <c r="C37" s="47" t="s">
        <v>51</v>
      </c>
      <c r="D37" s="187" t="s">
        <v>52</v>
      </c>
      <c r="E37" s="76"/>
      <c r="F37" s="100" t="s">
        <v>52</v>
      </c>
      <c r="G37" s="97"/>
      <c r="H37" s="97"/>
    </row>
    <row r="38" spans="1:8">
      <c r="A38" s="88"/>
      <c r="B38" s="89"/>
      <c r="C38" s="90"/>
      <c r="D38" s="148"/>
      <c r="E38" s="86"/>
      <c r="F38" s="87"/>
      <c r="G38" s="50"/>
      <c r="H38" s="50"/>
    </row>
    <row r="39" spans="1:8">
      <c r="A39" s="88"/>
      <c r="B39" s="89"/>
      <c r="C39" s="90"/>
      <c r="D39" s="148"/>
      <c r="E39" s="91" t="s">
        <v>20</v>
      </c>
      <c r="F39" s="87">
        <f>SUM(F28:F38)</f>
        <v>0</v>
      </c>
      <c r="G39" s="50"/>
      <c r="H39" s="50"/>
    </row>
    <row r="40" spans="1:8">
      <c r="A40" s="88"/>
      <c r="B40" s="89"/>
      <c r="C40" s="90"/>
      <c r="D40" s="148"/>
      <c r="E40" s="86"/>
      <c r="F40" s="87"/>
      <c r="G40" s="50"/>
      <c r="H40" s="50"/>
    </row>
    <row r="41" spans="1:8">
      <c r="A41" s="68" t="s">
        <v>22</v>
      </c>
      <c r="B41" s="69"/>
      <c r="C41" s="182"/>
      <c r="D41" s="183"/>
      <c r="E41" s="183"/>
      <c r="F41" s="184"/>
      <c r="G41" s="185"/>
      <c r="H41" s="185"/>
    </row>
    <row r="42" spans="1:8">
      <c r="A42" s="88"/>
      <c r="B42" s="89"/>
      <c r="C42" s="90"/>
      <c r="D42" s="148"/>
      <c r="E42" s="91" t="s">
        <v>21</v>
      </c>
      <c r="F42" s="87">
        <f>SUM(F15, F25, F39)</f>
        <v>0</v>
      </c>
      <c r="G42" s="50"/>
      <c r="H42" s="50"/>
    </row>
    <row r="43" spans="1:8">
      <c r="A43" s="188"/>
      <c r="B43" s="189"/>
      <c r="C43" s="90"/>
      <c r="D43" s="148"/>
      <c r="E43" s="86"/>
      <c r="F43" s="87"/>
      <c r="G43" s="50"/>
      <c r="H43" s="50"/>
    </row>
    <row r="44" spans="1:8">
      <c r="A44" s="68" t="s">
        <v>8</v>
      </c>
      <c r="B44" s="69"/>
      <c r="C44" s="182"/>
      <c r="D44" s="190" t="s">
        <v>17</v>
      </c>
      <c r="E44" s="183" t="s">
        <v>18</v>
      </c>
      <c r="F44" s="184"/>
      <c r="G44" s="185"/>
      <c r="H44" s="185"/>
    </row>
    <row r="45" spans="1:8">
      <c r="A45" s="188"/>
      <c r="B45" s="189" t="s">
        <v>9</v>
      </c>
      <c r="C45" s="90"/>
      <c r="D45" s="63">
        <v>0</v>
      </c>
      <c r="E45" s="76">
        <v>0</v>
      </c>
      <c r="F45" s="65">
        <f>D45*E45</f>
        <v>0</v>
      </c>
      <c r="G45" s="66"/>
      <c r="H45" s="66"/>
    </row>
    <row r="46" spans="1:8">
      <c r="A46" s="188"/>
      <c r="B46" s="189" t="s">
        <v>10</v>
      </c>
      <c r="C46" s="90"/>
      <c r="D46" s="63">
        <v>0</v>
      </c>
      <c r="E46" s="76">
        <v>0</v>
      </c>
      <c r="F46" s="65">
        <f t="shared" ref="F46:F52" si="8">D46*E46</f>
        <v>0</v>
      </c>
      <c r="G46" s="66"/>
      <c r="H46" s="66"/>
    </row>
    <row r="47" spans="1:8">
      <c r="A47" s="188"/>
      <c r="B47" s="189" t="s">
        <v>11</v>
      </c>
      <c r="C47" s="90"/>
      <c r="D47" s="63">
        <v>0</v>
      </c>
      <c r="E47" s="76">
        <v>0</v>
      </c>
      <c r="F47" s="65">
        <f t="shared" si="8"/>
        <v>0</v>
      </c>
      <c r="G47" s="66"/>
      <c r="H47" s="66"/>
    </row>
    <row r="48" spans="1:8">
      <c r="A48" s="188"/>
      <c r="B48" s="189" t="s">
        <v>12</v>
      </c>
      <c r="C48" s="90"/>
      <c r="D48" s="63">
        <v>0</v>
      </c>
      <c r="E48" s="76">
        <v>0</v>
      </c>
      <c r="F48" s="65">
        <f t="shared" si="8"/>
        <v>0</v>
      </c>
      <c r="G48" s="66"/>
      <c r="H48" s="66"/>
    </row>
    <row r="49" spans="1:8">
      <c r="A49" s="188"/>
      <c r="B49" s="189" t="s">
        <v>13</v>
      </c>
      <c r="C49" s="90"/>
      <c r="D49" s="63">
        <v>0</v>
      </c>
      <c r="E49" s="76">
        <v>0</v>
      </c>
      <c r="F49" s="65">
        <f t="shared" si="8"/>
        <v>0</v>
      </c>
      <c r="G49" s="66"/>
      <c r="H49" s="66"/>
    </row>
    <row r="50" spans="1:8">
      <c r="A50" s="188"/>
      <c r="B50" s="189" t="s">
        <v>14</v>
      </c>
      <c r="C50" s="90"/>
      <c r="D50" s="63">
        <v>0</v>
      </c>
      <c r="E50" s="76">
        <v>0</v>
      </c>
      <c r="F50" s="65">
        <f t="shared" si="8"/>
        <v>0</v>
      </c>
      <c r="G50" s="66"/>
      <c r="H50" s="66"/>
    </row>
    <row r="51" spans="1:8" s="162" customFormat="1">
      <c r="A51" s="188"/>
      <c r="B51" s="189" t="s">
        <v>15</v>
      </c>
      <c r="C51" s="90" t="s">
        <v>16</v>
      </c>
      <c r="D51" s="63">
        <v>0</v>
      </c>
      <c r="E51" s="64">
        <v>0</v>
      </c>
      <c r="F51" s="65">
        <f t="shared" si="8"/>
        <v>0</v>
      </c>
      <c r="G51" s="66"/>
      <c r="H51" s="66"/>
    </row>
    <row r="52" spans="1:8" s="162" customFormat="1">
      <c r="A52" s="191"/>
      <c r="B52" s="192" t="s">
        <v>15</v>
      </c>
      <c r="C52" s="193" t="s">
        <v>16</v>
      </c>
      <c r="D52" s="118">
        <v>0</v>
      </c>
      <c r="E52" s="119">
        <v>0</v>
      </c>
      <c r="F52" s="65">
        <f t="shared" si="8"/>
        <v>0</v>
      </c>
      <c r="G52" s="66"/>
      <c r="H52" s="66"/>
    </row>
    <row r="53" spans="1:8">
      <c r="A53" s="194"/>
      <c r="B53" s="195"/>
      <c r="C53" s="196"/>
      <c r="D53" s="123"/>
      <c r="E53" s="124"/>
      <c r="F53" s="125"/>
      <c r="G53" s="66"/>
      <c r="H53" s="66"/>
    </row>
    <row r="54" spans="1:8">
      <c r="A54" s="68" t="s">
        <v>19</v>
      </c>
      <c r="B54" s="69"/>
      <c r="C54" s="182"/>
      <c r="D54" s="103"/>
      <c r="E54" s="103"/>
      <c r="F54" s="104"/>
      <c r="G54" s="105"/>
      <c r="H54" s="105"/>
    </row>
    <row r="55" spans="1:8">
      <c r="A55" s="188"/>
      <c r="B55" s="189" t="s">
        <v>19</v>
      </c>
      <c r="C55" s="90"/>
      <c r="D55" s="63"/>
      <c r="E55" s="64"/>
      <c r="F55" s="65">
        <v>0</v>
      </c>
      <c r="G55" s="66"/>
      <c r="H55" s="66"/>
    </row>
    <row r="56" spans="1:8">
      <c r="A56" s="194"/>
      <c r="B56" s="195"/>
      <c r="C56" s="196"/>
      <c r="D56" s="123"/>
      <c r="E56" s="124"/>
      <c r="F56" s="125"/>
      <c r="G56" s="66"/>
      <c r="H56" s="66"/>
    </row>
    <row r="57" spans="1:8">
      <c r="A57" s="68" t="s">
        <v>25</v>
      </c>
      <c r="B57" s="69"/>
      <c r="C57" s="182"/>
      <c r="D57" s="103"/>
      <c r="E57" s="103"/>
      <c r="F57" s="104"/>
      <c r="G57" s="105"/>
      <c r="H57" s="105"/>
    </row>
    <row r="58" spans="1:8">
      <c r="A58" s="188"/>
      <c r="B58" s="189" t="s">
        <v>26</v>
      </c>
      <c r="C58" s="90"/>
      <c r="D58" s="63"/>
      <c r="E58" s="64"/>
      <c r="F58" s="100">
        <v>0</v>
      </c>
      <c r="G58" s="97"/>
      <c r="H58" s="97"/>
    </row>
    <row r="59" spans="1:8">
      <c r="A59" s="188"/>
      <c r="B59" s="189" t="s">
        <v>27</v>
      </c>
      <c r="C59" s="90"/>
      <c r="D59" s="63"/>
      <c r="E59" s="64"/>
      <c r="F59" s="100">
        <v>0</v>
      </c>
      <c r="G59" s="97"/>
      <c r="H59" s="97"/>
    </row>
    <row r="60" spans="1:8">
      <c r="A60" s="188"/>
      <c r="B60" s="189" t="s">
        <v>28</v>
      </c>
      <c r="C60" s="90"/>
      <c r="D60" s="63"/>
      <c r="E60" s="64"/>
      <c r="F60" s="100">
        <v>0</v>
      </c>
      <c r="G60" s="97"/>
      <c r="H60" s="97"/>
    </row>
    <row r="61" spans="1:8">
      <c r="A61" s="194"/>
      <c r="B61" s="195"/>
      <c r="C61" s="196"/>
      <c r="D61" s="197"/>
      <c r="E61" s="198"/>
      <c r="F61" s="199"/>
      <c r="G61" s="50"/>
      <c r="H61" s="50"/>
    </row>
    <row r="62" spans="1:8">
      <c r="A62" s="68" t="s">
        <v>23</v>
      </c>
      <c r="B62" s="69"/>
      <c r="C62" s="182"/>
      <c r="D62" s="183"/>
      <c r="E62" s="183"/>
      <c r="F62" s="184"/>
      <c r="G62" s="185"/>
      <c r="H62" s="185"/>
    </row>
    <row r="63" spans="1:8" ht="13.8" thickBot="1">
      <c r="A63" s="298"/>
      <c r="B63" s="299"/>
      <c r="C63" s="300"/>
      <c r="D63" s="301"/>
      <c r="E63" s="302" t="s">
        <v>24</v>
      </c>
      <c r="F63" s="303">
        <f>SUM(F42,F45:F52,F55,F58:F60)</f>
        <v>0</v>
      </c>
      <c r="G63" s="50"/>
      <c r="H63" s="50"/>
    </row>
    <row r="64" spans="1:8">
      <c r="B64" s="136"/>
      <c r="C64" s="137"/>
      <c r="D64" s="136"/>
      <c r="E64" s="136"/>
      <c r="F64" s="136"/>
      <c r="G64" s="50"/>
      <c r="H64" s="50"/>
    </row>
    <row r="65" spans="1:8">
      <c r="A65" s="23" t="s">
        <v>329</v>
      </c>
      <c r="E65" s="202"/>
      <c r="F65" s="202"/>
      <c r="G65" s="203"/>
      <c r="H65" s="203"/>
    </row>
    <row r="66" spans="1:8" s="162" customFormat="1" ht="18" customHeight="1">
      <c r="C66" s="204"/>
      <c r="G66" s="205"/>
      <c r="H66" s="205"/>
    </row>
    <row r="67" spans="1:8">
      <c r="A67" s="162"/>
      <c r="B67" s="162"/>
      <c r="C67" s="204"/>
      <c r="D67" s="206"/>
      <c r="E67" s="162"/>
      <c r="F67" s="162"/>
      <c r="G67" s="205"/>
      <c r="H67" s="205"/>
    </row>
    <row r="68" spans="1:8" s="162" customFormat="1">
      <c r="C68" s="204"/>
      <c r="D68" s="206"/>
      <c r="G68" s="205"/>
      <c r="H68" s="205"/>
    </row>
  </sheetData>
  <sheetProtection algorithmName="SHA-512" hashValue="W076rAb13bBHUNP6YW6xFsmZlhH8nYooyccZiI39/+svus0ZfVMn14pRUXMFMWzJO96qI4iYMgTRslxLjopzNQ==" saltValue="bbkRVsugDM5drlcnH1HAHQ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4" fitToHeight="0" orientation="portrait" r:id="rId1"/>
  <headerFooter>
    <oddHeader>&amp;C&amp;"-,Bold"&amp;12&amp;KFF0000Attachment C</oddHeader>
    <oddFooter>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482A-3293-4979-A364-5399A7BA5078}">
  <sheetPr>
    <pageSetUpPr fitToPage="1"/>
  </sheetPr>
  <dimension ref="A1:H45"/>
  <sheetViews>
    <sheetView zoomScaleNormal="100" zoomScaleSheetLayoutView="100" workbookViewId="0">
      <selection activeCell="C15" sqref="C15"/>
    </sheetView>
  </sheetViews>
  <sheetFormatPr defaultRowHeight="13.2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9" width="16.33203125" style="131" customWidth="1"/>
    <col min="10" max="247" width="9.109375" style="131"/>
    <col min="248" max="249" width="20.6640625" style="131" customWidth="1"/>
    <col min="250" max="250" width="38.44140625" style="131" customWidth="1"/>
    <col min="251" max="251" width="8.6640625" style="131" customWidth="1"/>
    <col min="252" max="258" width="12.6640625" style="131" customWidth="1"/>
    <col min="259" max="260" width="13.6640625" style="131" customWidth="1"/>
    <col min="261" max="261" width="12.6640625" style="131" customWidth="1"/>
    <col min="262" max="262" width="13.6640625" style="131" customWidth="1"/>
    <col min="263" max="263" width="9.109375" style="131"/>
    <col min="264" max="264" width="16.33203125" style="131" customWidth="1"/>
    <col min="265" max="503" width="9.109375" style="131"/>
    <col min="504" max="505" width="20.6640625" style="131" customWidth="1"/>
    <col min="506" max="506" width="38.44140625" style="131" customWidth="1"/>
    <col min="507" max="507" width="8.6640625" style="131" customWidth="1"/>
    <col min="508" max="514" width="12.6640625" style="131" customWidth="1"/>
    <col min="515" max="516" width="13.6640625" style="131" customWidth="1"/>
    <col min="517" max="517" width="12.6640625" style="131" customWidth="1"/>
    <col min="518" max="518" width="13.6640625" style="131" customWidth="1"/>
    <col min="519" max="519" width="9.109375" style="131"/>
    <col min="520" max="520" width="16.33203125" style="131" customWidth="1"/>
    <col min="521" max="759" width="9.109375" style="131"/>
    <col min="760" max="761" width="20.6640625" style="131" customWidth="1"/>
    <col min="762" max="762" width="38.44140625" style="131" customWidth="1"/>
    <col min="763" max="763" width="8.6640625" style="131" customWidth="1"/>
    <col min="764" max="770" width="12.6640625" style="131" customWidth="1"/>
    <col min="771" max="772" width="13.6640625" style="131" customWidth="1"/>
    <col min="773" max="773" width="12.6640625" style="131" customWidth="1"/>
    <col min="774" max="774" width="13.6640625" style="131" customWidth="1"/>
    <col min="775" max="775" width="9.109375" style="131"/>
    <col min="776" max="776" width="16.33203125" style="131" customWidth="1"/>
    <col min="777" max="1015" width="9.109375" style="131"/>
    <col min="1016" max="1017" width="20.6640625" style="131" customWidth="1"/>
    <col min="1018" max="1018" width="38.44140625" style="131" customWidth="1"/>
    <col min="1019" max="1019" width="8.6640625" style="131" customWidth="1"/>
    <col min="1020" max="1026" width="12.6640625" style="131" customWidth="1"/>
    <col min="1027" max="1028" width="13.6640625" style="131" customWidth="1"/>
    <col min="1029" max="1029" width="12.6640625" style="131" customWidth="1"/>
    <col min="1030" max="1030" width="13.6640625" style="131" customWidth="1"/>
    <col min="1031" max="1031" width="9.109375" style="131"/>
    <col min="1032" max="1032" width="16.33203125" style="131" customWidth="1"/>
    <col min="1033" max="1271" width="9.109375" style="131"/>
    <col min="1272" max="1273" width="20.6640625" style="131" customWidth="1"/>
    <col min="1274" max="1274" width="38.44140625" style="131" customWidth="1"/>
    <col min="1275" max="1275" width="8.6640625" style="131" customWidth="1"/>
    <col min="1276" max="1282" width="12.6640625" style="131" customWidth="1"/>
    <col min="1283" max="1284" width="13.6640625" style="131" customWidth="1"/>
    <col min="1285" max="1285" width="12.6640625" style="131" customWidth="1"/>
    <col min="1286" max="1286" width="13.6640625" style="131" customWidth="1"/>
    <col min="1287" max="1287" width="9.109375" style="131"/>
    <col min="1288" max="1288" width="16.33203125" style="131" customWidth="1"/>
    <col min="1289" max="1527" width="9.109375" style="131"/>
    <col min="1528" max="1529" width="20.6640625" style="131" customWidth="1"/>
    <col min="1530" max="1530" width="38.44140625" style="131" customWidth="1"/>
    <col min="1531" max="1531" width="8.6640625" style="131" customWidth="1"/>
    <col min="1532" max="1538" width="12.6640625" style="131" customWidth="1"/>
    <col min="1539" max="1540" width="13.6640625" style="131" customWidth="1"/>
    <col min="1541" max="1541" width="12.6640625" style="131" customWidth="1"/>
    <col min="1542" max="1542" width="13.6640625" style="131" customWidth="1"/>
    <col min="1543" max="1543" width="9.109375" style="131"/>
    <col min="1544" max="1544" width="16.33203125" style="131" customWidth="1"/>
    <col min="1545" max="1783" width="9.109375" style="131"/>
    <col min="1784" max="1785" width="20.6640625" style="131" customWidth="1"/>
    <col min="1786" max="1786" width="38.44140625" style="131" customWidth="1"/>
    <col min="1787" max="1787" width="8.6640625" style="131" customWidth="1"/>
    <col min="1788" max="1794" width="12.6640625" style="131" customWidth="1"/>
    <col min="1795" max="1796" width="13.6640625" style="131" customWidth="1"/>
    <col min="1797" max="1797" width="12.6640625" style="131" customWidth="1"/>
    <col min="1798" max="1798" width="13.6640625" style="131" customWidth="1"/>
    <col min="1799" max="1799" width="9.109375" style="131"/>
    <col min="1800" max="1800" width="16.33203125" style="131" customWidth="1"/>
    <col min="1801" max="2039" width="9.109375" style="131"/>
    <col min="2040" max="2041" width="20.6640625" style="131" customWidth="1"/>
    <col min="2042" max="2042" width="38.44140625" style="131" customWidth="1"/>
    <col min="2043" max="2043" width="8.6640625" style="131" customWidth="1"/>
    <col min="2044" max="2050" width="12.6640625" style="131" customWidth="1"/>
    <col min="2051" max="2052" width="13.6640625" style="131" customWidth="1"/>
    <col min="2053" max="2053" width="12.6640625" style="131" customWidth="1"/>
    <col min="2054" max="2054" width="13.6640625" style="131" customWidth="1"/>
    <col min="2055" max="2055" width="9.109375" style="131"/>
    <col min="2056" max="2056" width="16.33203125" style="131" customWidth="1"/>
    <col min="2057" max="2295" width="9.109375" style="131"/>
    <col min="2296" max="2297" width="20.6640625" style="131" customWidth="1"/>
    <col min="2298" max="2298" width="38.44140625" style="131" customWidth="1"/>
    <col min="2299" max="2299" width="8.6640625" style="131" customWidth="1"/>
    <col min="2300" max="2306" width="12.6640625" style="131" customWidth="1"/>
    <col min="2307" max="2308" width="13.6640625" style="131" customWidth="1"/>
    <col min="2309" max="2309" width="12.6640625" style="131" customWidth="1"/>
    <col min="2310" max="2310" width="13.6640625" style="131" customWidth="1"/>
    <col min="2311" max="2311" width="9.109375" style="131"/>
    <col min="2312" max="2312" width="16.33203125" style="131" customWidth="1"/>
    <col min="2313" max="2551" width="9.109375" style="131"/>
    <col min="2552" max="2553" width="20.6640625" style="131" customWidth="1"/>
    <col min="2554" max="2554" width="38.44140625" style="131" customWidth="1"/>
    <col min="2555" max="2555" width="8.6640625" style="131" customWidth="1"/>
    <col min="2556" max="2562" width="12.6640625" style="131" customWidth="1"/>
    <col min="2563" max="2564" width="13.6640625" style="131" customWidth="1"/>
    <col min="2565" max="2565" width="12.6640625" style="131" customWidth="1"/>
    <col min="2566" max="2566" width="13.6640625" style="131" customWidth="1"/>
    <col min="2567" max="2567" width="9.109375" style="131"/>
    <col min="2568" max="2568" width="16.33203125" style="131" customWidth="1"/>
    <col min="2569" max="2807" width="9.109375" style="131"/>
    <col min="2808" max="2809" width="20.6640625" style="131" customWidth="1"/>
    <col min="2810" max="2810" width="38.44140625" style="131" customWidth="1"/>
    <col min="2811" max="2811" width="8.6640625" style="131" customWidth="1"/>
    <col min="2812" max="2818" width="12.6640625" style="131" customWidth="1"/>
    <col min="2819" max="2820" width="13.6640625" style="131" customWidth="1"/>
    <col min="2821" max="2821" width="12.6640625" style="131" customWidth="1"/>
    <col min="2822" max="2822" width="13.6640625" style="131" customWidth="1"/>
    <col min="2823" max="2823" width="9.109375" style="131"/>
    <col min="2824" max="2824" width="16.33203125" style="131" customWidth="1"/>
    <col min="2825" max="3063" width="9.109375" style="131"/>
    <col min="3064" max="3065" width="20.6640625" style="131" customWidth="1"/>
    <col min="3066" max="3066" width="38.44140625" style="131" customWidth="1"/>
    <col min="3067" max="3067" width="8.6640625" style="131" customWidth="1"/>
    <col min="3068" max="3074" width="12.6640625" style="131" customWidth="1"/>
    <col min="3075" max="3076" width="13.6640625" style="131" customWidth="1"/>
    <col min="3077" max="3077" width="12.6640625" style="131" customWidth="1"/>
    <col min="3078" max="3078" width="13.6640625" style="131" customWidth="1"/>
    <col min="3079" max="3079" width="9.109375" style="131"/>
    <col min="3080" max="3080" width="16.33203125" style="131" customWidth="1"/>
    <col min="3081" max="3319" width="9.109375" style="131"/>
    <col min="3320" max="3321" width="20.6640625" style="131" customWidth="1"/>
    <col min="3322" max="3322" width="38.44140625" style="131" customWidth="1"/>
    <col min="3323" max="3323" width="8.6640625" style="131" customWidth="1"/>
    <col min="3324" max="3330" width="12.6640625" style="131" customWidth="1"/>
    <col min="3331" max="3332" width="13.6640625" style="131" customWidth="1"/>
    <col min="3333" max="3333" width="12.6640625" style="131" customWidth="1"/>
    <col min="3334" max="3334" width="13.6640625" style="131" customWidth="1"/>
    <col min="3335" max="3335" width="9.109375" style="131"/>
    <col min="3336" max="3336" width="16.33203125" style="131" customWidth="1"/>
    <col min="3337" max="3575" width="9.109375" style="131"/>
    <col min="3576" max="3577" width="20.6640625" style="131" customWidth="1"/>
    <col min="3578" max="3578" width="38.44140625" style="131" customWidth="1"/>
    <col min="3579" max="3579" width="8.6640625" style="131" customWidth="1"/>
    <col min="3580" max="3586" width="12.6640625" style="131" customWidth="1"/>
    <col min="3587" max="3588" width="13.6640625" style="131" customWidth="1"/>
    <col min="3589" max="3589" width="12.6640625" style="131" customWidth="1"/>
    <col min="3590" max="3590" width="13.6640625" style="131" customWidth="1"/>
    <col min="3591" max="3591" width="9.109375" style="131"/>
    <col min="3592" max="3592" width="16.33203125" style="131" customWidth="1"/>
    <col min="3593" max="3831" width="9.109375" style="131"/>
    <col min="3832" max="3833" width="20.6640625" style="131" customWidth="1"/>
    <col min="3834" max="3834" width="38.44140625" style="131" customWidth="1"/>
    <col min="3835" max="3835" width="8.6640625" style="131" customWidth="1"/>
    <col min="3836" max="3842" width="12.6640625" style="131" customWidth="1"/>
    <col min="3843" max="3844" width="13.6640625" style="131" customWidth="1"/>
    <col min="3845" max="3845" width="12.6640625" style="131" customWidth="1"/>
    <col min="3846" max="3846" width="13.6640625" style="131" customWidth="1"/>
    <col min="3847" max="3847" width="9.109375" style="131"/>
    <col min="3848" max="3848" width="16.33203125" style="131" customWidth="1"/>
    <col min="3849" max="4087" width="9.109375" style="131"/>
    <col min="4088" max="4089" width="20.6640625" style="131" customWidth="1"/>
    <col min="4090" max="4090" width="38.44140625" style="131" customWidth="1"/>
    <col min="4091" max="4091" width="8.6640625" style="131" customWidth="1"/>
    <col min="4092" max="4098" width="12.6640625" style="131" customWidth="1"/>
    <col min="4099" max="4100" width="13.6640625" style="131" customWidth="1"/>
    <col min="4101" max="4101" width="12.6640625" style="131" customWidth="1"/>
    <col min="4102" max="4102" width="13.6640625" style="131" customWidth="1"/>
    <col min="4103" max="4103" width="9.109375" style="131"/>
    <col min="4104" max="4104" width="16.33203125" style="131" customWidth="1"/>
    <col min="4105" max="4343" width="9.109375" style="131"/>
    <col min="4344" max="4345" width="20.6640625" style="131" customWidth="1"/>
    <col min="4346" max="4346" width="38.44140625" style="131" customWidth="1"/>
    <col min="4347" max="4347" width="8.6640625" style="131" customWidth="1"/>
    <col min="4348" max="4354" width="12.6640625" style="131" customWidth="1"/>
    <col min="4355" max="4356" width="13.6640625" style="131" customWidth="1"/>
    <col min="4357" max="4357" width="12.6640625" style="131" customWidth="1"/>
    <col min="4358" max="4358" width="13.6640625" style="131" customWidth="1"/>
    <col min="4359" max="4359" width="9.109375" style="131"/>
    <col min="4360" max="4360" width="16.33203125" style="131" customWidth="1"/>
    <col min="4361" max="4599" width="9.109375" style="131"/>
    <col min="4600" max="4601" width="20.6640625" style="131" customWidth="1"/>
    <col min="4602" max="4602" width="38.44140625" style="131" customWidth="1"/>
    <col min="4603" max="4603" width="8.6640625" style="131" customWidth="1"/>
    <col min="4604" max="4610" width="12.6640625" style="131" customWidth="1"/>
    <col min="4611" max="4612" width="13.6640625" style="131" customWidth="1"/>
    <col min="4613" max="4613" width="12.6640625" style="131" customWidth="1"/>
    <col min="4614" max="4614" width="13.6640625" style="131" customWidth="1"/>
    <col min="4615" max="4615" width="9.109375" style="131"/>
    <col min="4616" max="4616" width="16.33203125" style="131" customWidth="1"/>
    <col min="4617" max="4855" width="9.109375" style="131"/>
    <col min="4856" max="4857" width="20.6640625" style="131" customWidth="1"/>
    <col min="4858" max="4858" width="38.44140625" style="131" customWidth="1"/>
    <col min="4859" max="4859" width="8.6640625" style="131" customWidth="1"/>
    <col min="4860" max="4866" width="12.6640625" style="131" customWidth="1"/>
    <col min="4867" max="4868" width="13.6640625" style="131" customWidth="1"/>
    <col min="4869" max="4869" width="12.6640625" style="131" customWidth="1"/>
    <col min="4870" max="4870" width="13.6640625" style="131" customWidth="1"/>
    <col min="4871" max="4871" width="9.109375" style="131"/>
    <col min="4872" max="4872" width="16.33203125" style="131" customWidth="1"/>
    <col min="4873" max="5111" width="9.109375" style="131"/>
    <col min="5112" max="5113" width="20.6640625" style="131" customWidth="1"/>
    <col min="5114" max="5114" width="38.44140625" style="131" customWidth="1"/>
    <col min="5115" max="5115" width="8.6640625" style="131" customWidth="1"/>
    <col min="5116" max="5122" width="12.6640625" style="131" customWidth="1"/>
    <col min="5123" max="5124" width="13.6640625" style="131" customWidth="1"/>
    <col min="5125" max="5125" width="12.6640625" style="131" customWidth="1"/>
    <col min="5126" max="5126" width="13.6640625" style="131" customWidth="1"/>
    <col min="5127" max="5127" width="9.109375" style="131"/>
    <col min="5128" max="5128" width="16.33203125" style="131" customWidth="1"/>
    <col min="5129" max="5367" width="9.109375" style="131"/>
    <col min="5368" max="5369" width="20.6640625" style="131" customWidth="1"/>
    <col min="5370" max="5370" width="38.44140625" style="131" customWidth="1"/>
    <col min="5371" max="5371" width="8.6640625" style="131" customWidth="1"/>
    <col min="5372" max="5378" width="12.6640625" style="131" customWidth="1"/>
    <col min="5379" max="5380" width="13.6640625" style="131" customWidth="1"/>
    <col min="5381" max="5381" width="12.6640625" style="131" customWidth="1"/>
    <col min="5382" max="5382" width="13.6640625" style="131" customWidth="1"/>
    <col min="5383" max="5383" width="9.109375" style="131"/>
    <col min="5384" max="5384" width="16.33203125" style="131" customWidth="1"/>
    <col min="5385" max="5623" width="9.109375" style="131"/>
    <col min="5624" max="5625" width="20.6640625" style="131" customWidth="1"/>
    <col min="5626" max="5626" width="38.44140625" style="131" customWidth="1"/>
    <col min="5627" max="5627" width="8.6640625" style="131" customWidth="1"/>
    <col min="5628" max="5634" width="12.6640625" style="131" customWidth="1"/>
    <col min="5635" max="5636" width="13.6640625" style="131" customWidth="1"/>
    <col min="5637" max="5637" width="12.6640625" style="131" customWidth="1"/>
    <col min="5638" max="5638" width="13.6640625" style="131" customWidth="1"/>
    <col min="5639" max="5639" width="9.109375" style="131"/>
    <col min="5640" max="5640" width="16.33203125" style="131" customWidth="1"/>
    <col min="5641" max="5879" width="9.109375" style="131"/>
    <col min="5880" max="5881" width="20.6640625" style="131" customWidth="1"/>
    <col min="5882" max="5882" width="38.44140625" style="131" customWidth="1"/>
    <col min="5883" max="5883" width="8.6640625" style="131" customWidth="1"/>
    <col min="5884" max="5890" width="12.6640625" style="131" customWidth="1"/>
    <col min="5891" max="5892" width="13.6640625" style="131" customWidth="1"/>
    <col min="5893" max="5893" width="12.6640625" style="131" customWidth="1"/>
    <col min="5894" max="5894" width="13.6640625" style="131" customWidth="1"/>
    <col min="5895" max="5895" width="9.109375" style="131"/>
    <col min="5896" max="5896" width="16.33203125" style="131" customWidth="1"/>
    <col min="5897" max="6135" width="9.109375" style="131"/>
    <col min="6136" max="6137" width="20.6640625" style="131" customWidth="1"/>
    <col min="6138" max="6138" width="38.44140625" style="131" customWidth="1"/>
    <col min="6139" max="6139" width="8.6640625" style="131" customWidth="1"/>
    <col min="6140" max="6146" width="12.6640625" style="131" customWidth="1"/>
    <col min="6147" max="6148" width="13.6640625" style="131" customWidth="1"/>
    <col min="6149" max="6149" width="12.6640625" style="131" customWidth="1"/>
    <col min="6150" max="6150" width="13.6640625" style="131" customWidth="1"/>
    <col min="6151" max="6151" width="9.109375" style="131"/>
    <col min="6152" max="6152" width="16.33203125" style="131" customWidth="1"/>
    <col min="6153" max="6391" width="9.109375" style="131"/>
    <col min="6392" max="6393" width="20.6640625" style="131" customWidth="1"/>
    <col min="6394" max="6394" width="38.44140625" style="131" customWidth="1"/>
    <col min="6395" max="6395" width="8.6640625" style="131" customWidth="1"/>
    <col min="6396" max="6402" width="12.6640625" style="131" customWidth="1"/>
    <col min="6403" max="6404" width="13.6640625" style="131" customWidth="1"/>
    <col min="6405" max="6405" width="12.6640625" style="131" customWidth="1"/>
    <col min="6406" max="6406" width="13.6640625" style="131" customWidth="1"/>
    <col min="6407" max="6407" width="9.109375" style="131"/>
    <col min="6408" max="6408" width="16.33203125" style="131" customWidth="1"/>
    <col min="6409" max="6647" width="9.109375" style="131"/>
    <col min="6648" max="6649" width="20.6640625" style="131" customWidth="1"/>
    <col min="6650" max="6650" width="38.44140625" style="131" customWidth="1"/>
    <col min="6651" max="6651" width="8.6640625" style="131" customWidth="1"/>
    <col min="6652" max="6658" width="12.6640625" style="131" customWidth="1"/>
    <col min="6659" max="6660" width="13.6640625" style="131" customWidth="1"/>
    <col min="6661" max="6661" width="12.6640625" style="131" customWidth="1"/>
    <col min="6662" max="6662" width="13.6640625" style="131" customWidth="1"/>
    <col min="6663" max="6663" width="9.109375" style="131"/>
    <col min="6664" max="6664" width="16.33203125" style="131" customWidth="1"/>
    <col min="6665" max="6903" width="9.109375" style="131"/>
    <col min="6904" max="6905" width="20.6640625" style="131" customWidth="1"/>
    <col min="6906" max="6906" width="38.44140625" style="131" customWidth="1"/>
    <col min="6907" max="6907" width="8.6640625" style="131" customWidth="1"/>
    <col min="6908" max="6914" width="12.6640625" style="131" customWidth="1"/>
    <col min="6915" max="6916" width="13.6640625" style="131" customWidth="1"/>
    <col min="6917" max="6917" width="12.6640625" style="131" customWidth="1"/>
    <col min="6918" max="6918" width="13.6640625" style="131" customWidth="1"/>
    <col min="6919" max="6919" width="9.109375" style="131"/>
    <col min="6920" max="6920" width="16.33203125" style="131" customWidth="1"/>
    <col min="6921" max="7159" width="9.109375" style="131"/>
    <col min="7160" max="7161" width="20.6640625" style="131" customWidth="1"/>
    <col min="7162" max="7162" width="38.44140625" style="131" customWidth="1"/>
    <col min="7163" max="7163" width="8.6640625" style="131" customWidth="1"/>
    <col min="7164" max="7170" width="12.6640625" style="131" customWidth="1"/>
    <col min="7171" max="7172" width="13.6640625" style="131" customWidth="1"/>
    <col min="7173" max="7173" width="12.6640625" style="131" customWidth="1"/>
    <col min="7174" max="7174" width="13.6640625" style="131" customWidth="1"/>
    <col min="7175" max="7175" width="9.109375" style="131"/>
    <col min="7176" max="7176" width="16.33203125" style="131" customWidth="1"/>
    <col min="7177" max="7415" width="9.109375" style="131"/>
    <col min="7416" max="7417" width="20.6640625" style="131" customWidth="1"/>
    <col min="7418" max="7418" width="38.44140625" style="131" customWidth="1"/>
    <col min="7419" max="7419" width="8.6640625" style="131" customWidth="1"/>
    <col min="7420" max="7426" width="12.6640625" style="131" customWidth="1"/>
    <col min="7427" max="7428" width="13.6640625" style="131" customWidth="1"/>
    <col min="7429" max="7429" width="12.6640625" style="131" customWidth="1"/>
    <col min="7430" max="7430" width="13.6640625" style="131" customWidth="1"/>
    <col min="7431" max="7431" width="9.109375" style="131"/>
    <col min="7432" max="7432" width="16.33203125" style="131" customWidth="1"/>
    <col min="7433" max="7671" width="9.109375" style="131"/>
    <col min="7672" max="7673" width="20.6640625" style="131" customWidth="1"/>
    <col min="7674" max="7674" width="38.44140625" style="131" customWidth="1"/>
    <col min="7675" max="7675" width="8.6640625" style="131" customWidth="1"/>
    <col min="7676" max="7682" width="12.6640625" style="131" customWidth="1"/>
    <col min="7683" max="7684" width="13.6640625" style="131" customWidth="1"/>
    <col min="7685" max="7685" width="12.6640625" style="131" customWidth="1"/>
    <col min="7686" max="7686" width="13.6640625" style="131" customWidth="1"/>
    <col min="7687" max="7687" width="9.109375" style="131"/>
    <col min="7688" max="7688" width="16.33203125" style="131" customWidth="1"/>
    <col min="7689" max="7927" width="9.109375" style="131"/>
    <col min="7928" max="7929" width="20.6640625" style="131" customWidth="1"/>
    <col min="7930" max="7930" width="38.44140625" style="131" customWidth="1"/>
    <col min="7931" max="7931" width="8.6640625" style="131" customWidth="1"/>
    <col min="7932" max="7938" width="12.6640625" style="131" customWidth="1"/>
    <col min="7939" max="7940" width="13.6640625" style="131" customWidth="1"/>
    <col min="7941" max="7941" width="12.6640625" style="131" customWidth="1"/>
    <col min="7942" max="7942" width="13.6640625" style="131" customWidth="1"/>
    <col min="7943" max="7943" width="9.109375" style="131"/>
    <col min="7944" max="7944" width="16.33203125" style="131" customWidth="1"/>
    <col min="7945" max="8183" width="9.109375" style="131"/>
    <col min="8184" max="8185" width="20.6640625" style="131" customWidth="1"/>
    <col min="8186" max="8186" width="38.44140625" style="131" customWidth="1"/>
    <col min="8187" max="8187" width="8.6640625" style="131" customWidth="1"/>
    <col min="8188" max="8194" width="12.6640625" style="131" customWidth="1"/>
    <col min="8195" max="8196" width="13.6640625" style="131" customWidth="1"/>
    <col min="8197" max="8197" width="12.6640625" style="131" customWidth="1"/>
    <col min="8198" max="8198" width="13.6640625" style="131" customWidth="1"/>
    <col min="8199" max="8199" width="9.109375" style="131"/>
    <col min="8200" max="8200" width="16.33203125" style="131" customWidth="1"/>
    <col min="8201" max="8439" width="9.109375" style="131"/>
    <col min="8440" max="8441" width="20.6640625" style="131" customWidth="1"/>
    <col min="8442" max="8442" width="38.44140625" style="131" customWidth="1"/>
    <col min="8443" max="8443" width="8.6640625" style="131" customWidth="1"/>
    <col min="8444" max="8450" width="12.6640625" style="131" customWidth="1"/>
    <col min="8451" max="8452" width="13.6640625" style="131" customWidth="1"/>
    <col min="8453" max="8453" width="12.6640625" style="131" customWidth="1"/>
    <col min="8454" max="8454" width="13.6640625" style="131" customWidth="1"/>
    <col min="8455" max="8455" width="9.109375" style="131"/>
    <col min="8456" max="8456" width="16.33203125" style="131" customWidth="1"/>
    <col min="8457" max="8695" width="9.109375" style="131"/>
    <col min="8696" max="8697" width="20.6640625" style="131" customWidth="1"/>
    <col min="8698" max="8698" width="38.44140625" style="131" customWidth="1"/>
    <col min="8699" max="8699" width="8.6640625" style="131" customWidth="1"/>
    <col min="8700" max="8706" width="12.6640625" style="131" customWidth="1"/>
    <col min="8707" max="8708" width="13.6640625" style="131" customWidth="1"/>
    <col min="8709" max="8709" width="12.6640625" style="131" customWidth="1"/>
    <col min="8710" max="8710" width="13.6640625" style="131" customWidth="1"/>
    <col min="8711" max="8711" width="9.109375" style="131"/>
    <col min="8712" max="8712" width="16.33203125" style="131" customWidth="1"/>
    <col min="8713" max="8951" width="9.109375" style="131"/>
    <col min="8952" max="8953" width="20.6640625" style="131" customWidth="1"/>
    <col min="8954" max="8954" width="38.44140625" style="131" customWidth="1"/>
    <col min="8955" max="8955" width="8.6640625" style="131" customWidth="1"/>
    <col min="8956" max="8962" width="12.6640625" style="131" customWidth="1"/>
    <col min="8963" max="8964" width="13.6640625" style="131" customWidth="1"/>
    <col min="8965" max="8965" width="12.6640625" style="131" customWidth="1"/>
    <col min="8966" max="8966" width="13.6640625" style="131" customWidth="1"/>
    <col min="8967" max="8967" width="9.109375" style="131"/>
    <col min="8968" max="8968" width="16.33203125" style="131" customWidth="1"/>
    <col min="8969" max="9207" width="9.109375" style="131"/>
    <col min="9208" max="9209" width="20.6640625" style="131" customWidth="1"/>
    <col min="9210" max="9210" width="38.44140625" style="131" customWidth="1"/>
    <col min="9211" max="9211" width="8.6640625" style="131" customWidth="1"/>
    <col min="9212" max="9218" width="12.6640625" style="131" customWidth="1"/>
    <col min="9219" max="9220" width="13.6640625" style="131" customWidth="1"/>
    <col min="9221" max="9221" width="12.6640625" style="131" customWidth="1"/>
    <col min="9222" max="9222" width="13.6640625" style="131" customWidth="1"/>
    <col min="9223" max="9223" width="9.109375" style="131"/>
    <col min="9224" max="9224" width="16.33203125" style="131" customWidth="1"/>
    <col min="9225" max="9463" width="9.109375" style="131"/>
    <col min="9464" max="9465" width="20.6640625" style="131" customWidth="1"/>
    <col min="9466" max="9466" width="38.44140625" style="131" customWidth="1"/>
    <col min="9467" max="9467" width="8.6640625" style="131" customWidth="1"/>
    <col min="9468" max="9474" width="12.6640625" style="131" customWidth="1"/>
    <col min="9475" max="9476" width="13.6640625" style="131" customWidth="1"/>
    <col min="9477" max="9477" width="12.6640625" style="131" customWidth="1"/>
    <col min="9478" max="9478" width="13.6640625" style="131" customWidth="1"/>
    <col min="9479" max="9479" width="9.109375" style="131"/>
    <col min="9480" max="9480" width="16.33203125" style="131" customWidth="1"/>
    <col min="9481" max="9719" width="9.109375" style="131"/>
    <col min="9720" max="9721" width="20.6640625" style="131" customWidth="1"/>
    <col min="9722" max="9722" width="38.44140625" style="131" customWidth="1"/>
    <col min="9723" max="9723" width="8.6640625" style="131" customWidth="1"/>
    <col min="9724" max="9730" width="12.6640625" style="131" customWidth="1"/>
    <col min="9731" max="9732" width="13.6640625" style="131" customWidth="1"/>
    <col min="9733" max="9733" width="12.6640625" style="131" customWidth="1"/>
    <col min="9734" max="9734" width="13.6640625" style="131" customWidth="1"/>
    <col min="9735" max="9735" width="9.109375" style="131"/>
    <col min="9736" max="9736" width="16.33203125" style="131" customWidth="1"/>
    <col min="9737" max="9975" width="9.109375" style="131"/>
    <col min="9976" max="9977" width="20.6640625" style="131" customWidth="1"/>
    <col min="9978" max="9978" width="38.44140625" style="131" customWidth="1"/>
    <col min="9979" max="9979" width="8.6640625" style="131" customWidth="1"/>
    <col min="9980" max="9986" width="12.6640625" style="131" customWidth="1"/>
    <col min="9987" max="9988" width="13.6640625" style="131" customWidth="1"/>
    <col min="9989" max="9989" width="12.6640625" style="131" customWidth="1"/>
    <col min="9990" max="9990" width="13.6640625" style="131" customWidth="1"/>
    <col min="9991" max="9991" width="9.109375" style="131"/>
    <col min="9992" max="9992" width="16.33203125" style="131" customWidth="1"/>
    <col min="9993" max="10231" width="9.109375" style="131"/>
    <col min="10232" max="10233" width="20.6640625" style="131" customWidth="1"/>
    <col min="10234" max="10234" width="38.44140625" style="131" customWidth="1"/>
    <col min="10235" max="10235" width="8.6640625" style="131" customWidth="1"/>
    <col min="10236" max="10242" width="12.6640625" style="131" customWidth="1"/>
    <col min="10243" max="10244" width="13.6640625" style="131" customWidth="1"/>
    <col min="10245" max="10245" width="12.6640625" style="131" customWidth="1"/>
    <col min="10246" max="10246" width="13.6640625" style="131" customWidth="1"/>
    <col min="10247" max="10247" width="9.109375" style="131"/>
    <col min="10248" max="10248" width="16.33203125" style="131" customWidth="1"/>
    <col min="10249" max="10487" width="9.109375" style="131"/>
    <col min="10488" max="10489" width="20.6640625" style="131" customWidth="1"/>
    <col min="10490" max="10490" width="38.44140625" style="131" customWidth="1"/>
    <col min="10491" max="10491" width="8.6640625" style="131" customWidth="1"/>
    <col min="10492" max="10498" width="12.6640625" style="131" customWidth="1"/>
    <col min="10499" max="10500" width="13.6640625" style="131" customWidth="1"/>
    <col min="10501" max="10501" width="12.6640625" style="131" customWidth="1"/>
    <col min="10502" max="10502" width="13.6640625" style="131" customWidth="1"/>
    <col min="10503" max="10503" width="9.109375" style="131"/>
    <col min="10504" max="10504" width="16.33203125" style="131" customWidth="1"/>
    <col min="10505" max="10743" width="9.109375" style="131"/>
    <col min="10744" max="10745" width="20.6640625" style="131" customWidth="1"/>
    <col min="10746" max="10746" width="38.44140625" style="131" customWidth="1"/>
    <col min="10747" max="10747" width="8.6640625" style="131" customWidth="1"/>
    <col min="10748" max="10754" width="12.6640625" style="131" customWidth="1"/>
    <col min="10755" max="10756" width="13.6640625" style="131" customWidth="1"/>
    <col min="10757" max="10757" width="12.6640625" style="131" customWidth="1"/>
    <col min="10758" max="10758" width="13.6640625" style="131" customWidth="1"/>
    <col min="10759" max="10759" width="9.109375" style="131"/>
    <col min="10760" max="10760" width="16.33203125" style="131" customWidth="1"/>
    <col min="10761" max="10999" width="9.109375" style="131"/>
    <col min="11000" max="11001" width="20.6640625" style="131" customWidth="1"/>
    <col min="11002" max="11002" width="38.44140625" style="131" customWidth="1"/>
    <col min="11003" max="11003" width="8.6640625" style="131" customWidth="1"/>
    <col min="11004" max="11010" width="12.6640625" style="131" customWidth="1"/>
    <col min="11011" max="11012" width="13.6640625" style="131" customWidth="1"/>
    <col min="11013" max="11013" width="12.6640625" style="131" customWidth="1"/>
    <col min="11014" max="11014" width="13.6640625" style="131" customWidth="1"/>
    <col min="11015" max="11015" width="9.109375" style="131"/>
    <col min="11016" max="11016" width="16.33203125" style="131" customWidth="1"/>
    <col min="11017" max="11255" width="9.109375" style="131"/>
    <col min="11256" max="11257" width="20.6640625" style="131" customWidth="1"/>
    <col min="11258" max="11258" width="38.44140625" style="131" customWidth="1"/>
    <col min="11259" max="11259" width="8.6640625" style="131" customWidth="1"/>
    <col min="11260" max="11266" width="12.6640625" style="131" customWidth="1"/>
    <col min="11267" max="11268" width="13.6640625" style="131" customWidth="1"/>
    <col min="11269" max="11269" width="12.6640625" style="131" customWidth="1"/>
    <col min="11270" max="11270" width="13.6640625" style="131" customWidth="1"/>
    <col min="11271" max="11271" width="9.109375" style="131"/>
    <col min="11272" max="11272" width="16.33203125" style="131" customWidth="1"/>
    <col min="11273" max="11511" width="9.109375" style="131"/>
    <col min="11512" max="11513" width="20.6640625" style="131" customWidth="1"/>
    <col min="11514" max="11514" width="38.44140625" style="131" customWidth="1"/>
    <col min="11515" max="11515" width="8.6640625" style="131" customWidth="1"/>
    <col min="11516" max="11522" width="12.6640625" style="131" customWidth="1"/>
    <col min="11523" max="11524" width="13.6640625" style="131" customWidth="1"/>
    <col min="11525" max="11525" width="12.6640625" style="131" customWidth="1"/>
    <col min="11526" max="11526" width="13.6640625" style="131" customWidth="1"/>
    <col min="11527" max="11527" width="9.109375" style="131"/>
    <col min="11528" max="11528" width="16.33203125" style="131" customWidth="1"/>
    <col min="11529" max="11767" width="9.109375" style="131"/>
    <col min="11768" max="11769" width="20.6640625" style="131" customWidth="1"/>
    <col min="11770" max="11770" width="38.44140625" style="131" customWidth="1"/>
    <col min="11771" max="11771" width="8.6640625" style="131" customWidth="1"/>
    <col min="11772" max="11778" width="12.6640625" style="131" customWidth="1"/>
    <col min="11779" max="11780" width="13.6640625" style="131" customWidth="1"/>
    <col min="11781" max="11781" width="12.6640625" style="131" customWidth="1"/>
    <col min="11782" max="11782" width="13.6640625" style="131" customWidth="1"/>
    <col min="11783" max="11783" width="9.109375" style="131"/>
    <col min="11784" max="11784" width="16.33203125" style="131" customWidth="1"/>
    <col min="11785" max="12023" width="9.109375" style="131"/>
    <col min="12024" max="12025" width="20.6640625" style="131" customWidth="1"/>
    <col min="12026" max="12026" width="38.44140625" style="131" customWidth="1"/>
    <col min="12027" max="12027" width="8.6640625" style="131" customWidth="1"/>
    <col min="12028" max="12034" width="12.6640625" style="131" customWidth="1"/>
    <col min="12035" max="12036" width="13.6640625" style="131" customWidth="1"/>
    <col min="12037" max="12037" width="12.6640625" style="131" customWidth="1"/>
    <col min="12038" max="12038" width="13.6640625" style="131" customWidth="1"/>
    <col min="12039" max="12039" width="9.109375" style="131"/>
    <col min="12040" max="12040" width="16.33203125" style="131" customWidth="1"/>
    <col min="12041" max="12279" width="9.109375" style="131"/>
    <col min="12280" max="12281" width="20.6640625" style="131" customWidth="1"/>
    <col min="12282" max="12282" width="38.44140625" style="131" customWidth="1"/>
    <col min="12283" max="12283" width="8.6640625" style="131" customWidth="1"/>
    <col min="12284" max="12290" width="12.6640625" style="131" customWidth="1"/>
    <col min="12291" max="12292" width="13.6640625" style="131" customWidth="1"/>
    <col min="12293" max="12293" width="12.6640625" style="131" customWidth="1"/>
    <col min="12294" max="12294" width="13.6640625" style="131" customWidth="1"/>
    <col min="12295" max="12295" width="9.109375" style="131"/>
    <col min="12296" max="12296" width="16.33203125" style="131" customWidth="1"/>
    <col min="12297" max="12535" width="9.109375" style="131"/>
    <col min="12536" max="12537" width="20.6640625" style="131" customWidth="1"/>
    <col min="12538" max="12538" width="38.44140625" style="131" customWidth="1"/>
    <col min="12539" max="12539" width="8.6640625" style="131" customWidth="1"/>
    <col min="12540" max="12546" width="12.6640625" style="131" customWidth="1"/>
    <col min="12547" max="12548" width="13.6640625" style="131" customWidth="1"/>
    <col min="12549" max="12549" width="12.6640625" style="131" customWidth="1"/>
    <col min="12550" max="12550" width="13.6640625" style="131" customWidth="1"/>
    <col min="12551" max="12551" width="9.109375" style="131"/>
    <col min="12552" max="12552" width="16.33203125" style="131" customWidth="1"/>
    <col min="12553" max="12791" width="9.109375" style="131"/>
    <col min="12792" max="12793" width="20.6640625" style="131" customWidth="1"/>
    <col min="12794" max="12794" width="38.44140625" style="131" customWidth="1"/>
    <col min="12795" max="12795" width="8.6640625" style="131" customWidth="1"/>
    <col min="12796" max="12802" width="12.6640625" style="131" customWidth="1"/>
    <col min="12803" max="12804" width="13.6640625" style="131" customWidth="1"/>
    <col min="12805" max="12805" width="12.6640625" style="131" customWidth="1"/>
    <col min="12806" max="12806" width="13.6640625" style="131" customWidth="1"/>
    <col min="12807" max="12807" width="9.109375" style="131"/>
    <col min="12808" max="12808" width="16.33203125" style="131" customWidth="1"/>
    <col min="12809" max="13047" width="9.109375" style="131"/>
    <col min="13048" max="13049" width="20.6640625" style="131" customWidth="1"/>
    <col min="13050" max="13050" width="38.44140625" style="131" customWidth="1"/>
    <col min="13051" max="13051" width="8.6640625" style="131" customWidth="1"/>
    <col min="13052" max="13058" width="12.6640625" style="131" customWidth="1"/>
    <col min="13059" max="13060" width="13.6640625" style="131" customWidth="1"/>
    <col min="13061" max="13061" width="12.6640625" style="131" customWidth="1"/>
    <col min="13062" max="13062" width="13.6640625" style="131" customWidth="1"/>
    <col min="13063" max="13063" width="9.109375" style="131"/>
    <col min="13064" max="13064" width="16.33203125" style="131" customWidth="1"/>
    <col min="13065" max="13303" width="9.109375" style="131"/>
    <col min="13304" max="13305" width="20.6640625" style="131" customWidth="1"/>
    <col min="13306" max="13306" width="38.44140625" style="131" customWidth="1"/>
    <col min="13307" max="13307" width="8.6640625" style="131" customWidth="1"/>
    <col min="13308" max="13314" width="12.6640625" style="131" customWidth="1"/>
    <col min="13315" max="13316" width="13.6640625" style="131" customWidth="1"/>
    <col min="13317" max="13317" width="12.6640625" style="131" customWidth="1"/>
    <col min="13318" max="13318" width="13.6640625" style="131" customWidth="1"/>
    <col min="13319" max="13319" width="9.109375" style="131"/>
    <col min="13320" max="13320" width="16.33203125" style="131" customWidth="1"/>
    <col min="13321" max="13559" width="9.109375" style="131"/>
    <col min="13560" max="13561" width="20.6640625" style="131" customWidth="1"/>
    <col min="13562" max="13562" width="38.44140625" style="131" customWidth="1"/>
    <col min="13563" max="13563" width="8.6640625" style="131" customWidth="1"/>
    <col min="13564" max="13570" width="12.6640625" style="131" customWidth="1"/>
    <col min="13571" max="13572" width="13.6640625" style="131" customWidth="1"/>
    <col min="13573" max="13573" width="12.6640625" style="131" customWidth="1"/>
    <col min="13574" max="13574" width="13.6640625" style="131" customWidth="1"/>
    <col min="13575" max="13575" width="9.109375" style="131"/>
    <col min="13576" max="13576" width="16.33203125" style="131" customWidth="1"/>
    <col min="13577" max="13815" width="9.109375" style="131"/>
    <col min="13816" max="13817" width="20.6640625" style="131" customWidth="1"/>
    <col min="13818" max="13818" width="38.44140625" style="131" customWidth="1"/>
    <col min="13819" max="13819" width="8.6640625" style="131" customWidth="1"/>
    <col min="13820" max="13826" width="12.6640625" style="131" customWidth="1"/>
    <col min="13827" max="13828" width="13.6640625" style="131" customWidth="1"/>
    <col min="13829" max="13829" width="12.6640625" style="131" customWidth="1"/>
    <col min="13830" max="13830" width="13.6640625" style="131" customWidth="1"/>
    <col min="13831" max="13831" width="9.109375" style="131"/>
    <col min="13832" max="13832" width="16.33203125" style="131" customWidth="1"/>
    <col min="13833" max="14071" width="9.109375" style="131"/>
    <col min="14072" max="14073" width="20.6640625" style="131" customWidth="1"/>
    <col min="14074" max="14074" width="38.44140625" style="131" customWidth="1"/>
    <col min="14075" max="14075" width="8.6640625" style="131" customWidth="1"/>
    <col min="14076" max="14082" width="12.6640625" style="131" customWidth="1"/>
    <col min="14083" max="14084" width="13.6640625" style="131" customWidth="1"/>
    <col min="14085" max="14085" width="12.6640625" style="131" customWidth="1"/>
    <col min="14086" max="14086" width="13.6640625" style="131" customWidth="1"/>
    <col min="14087" max="14087" width="9.109375" style="131"/>
    <col min="14088" max="14088" width="16.33203125" style="131" customWidth="1"/>
    <col min="14089" max="14327" width="9.109375" style="131"/>
    <col min="14328" max="14329" width="20.6640625" style="131" customWidth="1"/>
    <col min="14330" max="14330" width="38.44140625" style="131" customWidth="1"/>
    <col min="14331" max="14331" width="8.6640625" style="131" customWidth="1"/>
    <col min="14332" max="14338" width="12.6640625" style="131" customWidth="1"/>
    <col min="14339" max="14340" width="13.6640625" style="131" customWidth="1"/>
    <col min="14341" max="14341" width="12.6640625" style="131" customWidth="1"/>
    <col min="14342" max="14342" width="13.6640625" style="131" customWidth="1"/>
    <col min="14343" max="14343" width="9.109375" style="131"/>
    <col min="14344" max="14344" width="16.33203125" style="131" customWidth="1"/>
    <col min="14345" max="14583" width="9.109375" style="131"/>
    <col min="14584" max="14585" width="20.6640625" style="131" customWidth="1"/>
    <col min="14586" max="14586" width="38.44140625" style="131" customWidth="1"/>
    <col min="14587" max="14587" width="8.6640625" style="131" customWidth="1"/>
    <col min="14588" max="14594" width="12.6640625" style="131" customWidth="1"/>
    <col min="14595" max="14596" width="13.6640625" style="131" customWidth="1"/>
    <col min="14597" max="14597" width="12.6640625" style="131" customWidth="1"/>
    <col min="14598" max="14598" width="13.6640625" style="131" customWidth="1"/>
    <col min="14599" max="14599" width="9.109375" style="131"/>
    <col min="14600" max="14600" width="16.33203125" style="131" customWidth="1"/>
    <col min="14601" max="14839" width="9.109375" style="131"/>
    <col min="14840" max="14841" width="20.6640625" style="131" customWidth="1"/>
    <col min="14842" max="14842" width="38.44140625" style="131" customWidth="1"/>
    <col min="14843" max="14843" width="8.6640625" style="131" customWidth="1"/>
    <col min="14844" max="14850" width="12.6640625" style="131" customWidth="1"/>
    <col min="14851" max="14852" width="13.6640625" style="131" customWidth="1"/>
    <col min="14853" max="14853" width="12.6640625" style="131" customWidth="1"/>
    <col min="14854" max="14854" width="13.6640625" style="131" customWidth="1"/>
    <col min="14855" max="14855" width="9.109375" style="131"/>
    <col min="14856" max="14856" width="16.33203125" style="131" customWidth="1"/>
    <col min="14857" max="15095" width="9.109375" style="131"/>
    <col min="15096" max="15097" width="20.6640625" style="131" customWidth="1"/>
    <col min="15098" max="15098" width="38.44140625" style="131" customWidth="1"/>
    <col min="15099" max="15099" width="8.6640625" style="131" customWidth="1"/>
    <col min="15100" max="15106" width="12.6640625" style="131" customWidth="1"/>
    <col min="15107" max="15108" width="13.6640625" style="131" customWidth="1"/>
    <col min="15109" max="15109" width="12.6640625" style="131" customWidth="1"/>
    <col min="15110" max="15110" width="13.6640625" style="131" customWidth="1"/>
    <col min="15111" max="15111" width="9.109375" style="131"/>
    <col min="15112" max="15112" width="16.33203125" style="131" customWidth="1"/>
    <col min="15113" max="15351" width="9.109375" style="131"/>
    <col min="15352" max="15353" width="20.6640625" style="131" customWidth="1"/>
    <col min="15354" max="15354" width="38.44140625" style="131" customWidth="1"/>
    <col min="15355" max="15355" width="8.6640625" style="131" customWidth="1"/>
    <col min="15356" max="15362" width="12.6640625" style="131" customWidth="1"/>
    <col min="15363" max="15364" width="13.6640625" style="131" customWidth="1"/>
    <col min="15365" max="15365" width="12.6640625" style="131" customWidth="1"/>
    <col min="15366" max="15366" width="13.6640625" style="131" customWidth="1"/>
    <col min="15367" max="15367" width="9.109375" style="131"/>
    <col min="15368" max="15368" width="16.33203125" style="131" customWidth="1"/>
    <col min="15369" max="15607" width="9.109375" style="131"/>
    <col min="15608" max="15609" width="20.6640625" style="131" customWidth="1"/>
    <col min="15610" max="15610" width="38.44140625" style="131" customWidth="1"/>
    <col min="15611" max="15611" width="8.6640625" style="131" customWidth="1"/>
    <col min="15612" max="15618" width="12.6640625" style="131" customWidth="1"/>
    <col min="15619" max="15620" width="13.6640625" style="131" customWidth="1"/>
    <col min="15621" max="15621" width="12.6640625" style="131" customWidth="1"/>
    <col min="15622" max="15622" width="13.6640625" style="131" customWidth="1"/>
    <col min="15623" max="15623" width="9.109375" style="131"/>
    <col min="15624" max="15624" width="16.33203125" style="131" customWidth="1"/>
    <col min="15625" max="15863" width="9.109375" style="131"/>
    <col min="15864" max="15865" width="20.6640625" style="131" customWidth="1"/>
    <col min="15866" max="15866" width="38.44140625" style="131" customWidth="1"/>
    <col min="15867" max="15867" width="8.6640625" style="131" customWidth="1"/>
    <col min="15868" max="15874" width="12.6640625" style="131" customWidth="1"/>
    <col min="15875" max="15876" width="13.6640625" style="131" customWidth="1"/>
    <col min="15877" max="15877" width="12.6640625" style="131" customWidth="1"/>
    <col min="15878" max="15878" width="13.6640625" style="131" customWidth="1"/>
    <col min="15879" max="15879" width="9.109375" style="131"/>
    <col min="15880" max="15880" width="16.33203125" style="131" customWidth="1"/>
    <col min="15881" max="16119" width="9.109375" style="131"/>
    <col min="16120" max="16121" width="20.6640625" style="131" customWidth="1"/>
    <col min="16122" max="16122" width="38.44140625" style="131" customWidth="1"/>
    <col min="16123" max="16123" width="8.6640625" style="131" customWidth="1"/>
    <col min="16124" max="16130" width="12.6640625" style="131" customWidth="1"/>
    <col min="16131" max="16132" width="13.6640625" style="131" customWidth="1"/>
    <col min="16133" max="16133" width="12.6640625" style="131" customWidth="1"/>
    <col min="16134" max="16134" width="13.6640625" style="131" customWidth="1"/>
    <col min="16135" max="16135" width="9.109375" style="131"/>
    <col min="16136" max="16136" width="16.33203125" style="131" customWidth="1"/>
    <col min="16137" max="16384" width="9.109375" style="131"/>
  </cols>
  <sheetData>
    <row r="1" spans="1:8" s="136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s="136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20.100000000000001" customHeight="1">
      <c r="A3" s="28" t="str">
        <f ca="1">MID(CELL("filename",A1),FIND("]",CELL("filename",A1))+1,255)</f>
        <v>Displays - MPR Video Wall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3.8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6.4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 s="153" customFormat="1" ht="26.4">
      <c r="A7" s="45" t="s">
        <v>121</v>
      </c>
      <c r="B7" s="46" t="s">
        <v>158</v>
      </c>
      <c r="C7" s="47" t="s">
        <v>204</v>
      </c>
      <c r="D7" s="145">
        <v>2</v>
      </c>
      <c r="E7" s="48">
        <v>0</v>
      </c>
      <c r="F7" s="49">
        <f>D7*E7</f>
        <v>0</v>
      </c>
      <c r="G7" s="50"/>
      <c r="H7" s="50"/>
    </row>
    <row r="8" spans="1:8" s="153" customFormat="1">
      <c r="A8" s="45" t="s">
        <v>121</v>
      </c>
      <c r="B8" s="46" t="s">
        <v>222</v>
      </c>
      <c r="C8" s="47" t="s">
        <v>223</v>
      </c>
      <c r="D8" s="145">
        <v>2</v>
      </c>
      <c r="E8" s="48">
        <v>0</v>
      </c>
      <c r="F8" s="49">
        <f>D8*E8</f>
        <v>0</v>
      </c>
      <c r="G8" s="50"/>
      <c r="H8" s="50"/>
    </row>
    <row r="9" spans="1:8" s="153" customFormat="1">
      <c r="A9" s="45" t="s">
        <v>169</v>
      </c>
      <c r="B9" s="46" t="s">
        <v>170</v>
      </c>
      <c r="C9" s="47" t="s">
        <v>171</v>
      </c>
      <c r="D9" s="145">
        <v>3</v>
      </c>
      <c r="E9" s="48">
        <v>0</v>
      </c>
      <c r="F9" s="49">
        <f>D9*E9</f>
        <v>0</v>
      </c>
      <c r="G9" s="50"/>
      <c r="H9" s="50"/>
    </row>
    <row r="10" spans="1:8" s="153" customFormat="1">
      <c r="A10" s="45" t="s">
        <v>46</v>
      </c>
      <c r="B10" s="46" t="s">
        <v>172</v>
      </c>
      <c r="C10" s="47" t="s">
        <v>198</v>
      </c>
      <c r="D10" s="145">
        <v>3</v>
      </c>
      <c r="E10" s="48">
        <v>0</v>
      </c>
      <c r="F10" s="49">
        <f>D10*E10</f>
        <v>0</v>
      </c>
      <c r="G10" s="50"/>
      <c r="H10" s="50"/>
    </row>
    <row r="11" spans="1:8">
      <c r="A11" s="60"/>
      <c r="B11" s="61"/>
      <c r="C11" s="62"/>
      <c r="D11" s="147"/>
      <c r="E11" s="64"/>
      <c r="F11" s="65"/>
      <c r="G11" s="66"/>
      <c r="H11" s="66"/>
    </row>
    <row r="12" spans="1:8">
      <c r="A12" s="60"/>
      <c r="B12" s="61"/>
      <c r="C12" s="62"/>
      <c r="D12" s="147"/>
      <c r="E12" s="67" t="s">
        <v>20</v>
      </c>
      <c r="F12" s="65">
        <f>SUM(F7:F11)</f>
        <v>0</v>
      </c>
      <c r="G12" s="66"/>
      <c r="H12" s="66"/>
    </row>
    <row r="13" spans="1:8">
      <c r="A13" s="60"/>
      <c r="B13" s="61"/>
      <c r="C13" s="62"/>
      <c r="D13" s="147"/>
      <c r="E13" s="64"/>
      <c r="F13" s="65"/>
      <c r="G13" s="66"/>
      <c r="H13" s="66"/>
    </row>
    <row r="14" spans="1:8">
      <c r="A14" s="38" t="s">
        <v>7</v>
      </c>
      <c r="B14" s="39"/>
      <c r="C14" s="102"/>
      <c r="D14" s="151"/>
      <c r="E14" s="103"/>
      <c r="F14" s="104"/>
      <c r="G14" s="105"/>
      <c r="H14" s="105"/>
    </row>
    <row r="15" spans="1:8">
      <c r="A15" s="60"/>
      <c r="B15" s="61"/>
      <c r="C15" s="62"/>
      <c r="D15" s="147"/>
      <c r="E15" s="64"/>
      <c r="F15" s="65"/>
      <c r="G15" s="66"/>
      <c r="H15" s="66"/>
    </row>
    <row r="16" spans="1:8">
      <c r="A16" s="60"/>
      <c r="B16" s="61"/>
      <c r="C16" s="62"/>
      <c r="D16" s="147"/>
      <c r="E16" s="67" t="s">
        <v>20</v>
      </c>
      <c r="F16" s="65">
        <f>SUM(F15:F15)</f>
        <v>0</v>
      </c>
      <c r="G16" s="66"/>
      <c r="H16" s="66"/>
    </row>
    <row r="17" spans="1:8">
      <c r="A17" s="60"/>
      <c r="B17" s="61"/>
      <c r="C17" s="62"/>
      <c r="D17" s="147"/>
      <c r="E17" s="64"/>
      <c r="F17" s="65"/>
      <c r="G17" s="66"/>
      <c r="H17" s="66"/>
    </row>
    <row r="18" spans="1:8">
      <c r="A18" s="38" t="s">
        <v>22</v>
      </c>
      <c r="B18" s="39"/>
      <c r="C18" s="102"/>
      <c r="D18" s="103"/>
      <c r="E18" s="103"/>
      <c r="F18" s="104"/>
      <c r="G18" s="105"/>
      <c r="H18" s="105"/>
    </row>
    <row r="19" spans="1:8">
      <c r="A19" s="60"/>
      <c r="B19" s="61"/>
      <c r="C19" s="62"/>
      <c r="D19" s="63"/>
      <c r="E19" s="67" t="s">
        <v>21</v>
      </c>
      <c r="F19" s="65">
        <f>SUM(F12,F16)</f>
        <v>0</v>
      </c>
      <c r="G19" s="66"/>
      <c r="H19" s="66"/>
    </row>
    <row r="20" spans="1:8">
      <c r="A20" s="112"/>
      <c r="B20" s="113"/>
      <c r="C20" s="62"/>
      <c r="D20" s="63"/>
      <c r="E20" s="64"/>
      <c r="F20" s="65"/>
      <c r="G20" s="66"/>
      <c r="H20" s="66"/>
    </row>
    <row r="21" spans="1:8">
      <c r="A21" s="38" t="s">
        <v>8</v>
      </c>
      <c r="B21" s="39"/>
      <c r="C21" s="102"/>
      <c r="D21" s="114" t="s">
        <v>17</v>
      </c>
      <c r="E21" s="103" t="s">
        <v>18</v>
      </c>
      <c r="F21" s="104"/>
      <c r="G21" s="105"/>
      <c r="H21" s="105"/>
    </row>
    <row r="22" spans="1:8">
      <c r="A22" s="112"/>
      <c r="B22" s="113" t="s">
        <v>9</v>
      </c>
      <c r="C22" s="62"/>
      <c r="D22" s="63">
        <v>0</v>
      </c>
      <c r="E22" s="76">
        <v>0</v>
      </c>
      <c r="F22" s="65">
        <f>D22*E22</f>
        <v>0</v>
      </c>
      <c r="G22" s="66"/>
      <c r="H22" s="66"/>
    </row>
    <row r="23" spans="1:8">
      <c r="A23" s="112"/>
      <c r="B23" s="113" t="s">
        <v>10</v>
      </c>
      <c r="C23" s="62"/>
      <c r="D23" s="63">
        <v>0</v>
      </c>
      <c r="E23" s="76">
        <v>0</v>
      </c>
      <c r="F23" s="65">
        <f t="shared" ref="F23:F29" si="0">D23*E23</f>
        <v>0</v>
      </c>
      <c r="G23" s="66"/>
      <c r="H23" s="66"/>
    </row>
    <row r="24" spans="1:8">
      <c r="A24" s="112"/>
      <c r="B24" s="113" t="s">
        <v>11</v>
      </c>
      <c r="C24" s="62"/>
      <c r="D24" s="63">
        <v>0</v>
      </c>
      <c r="E24" s="76">
        <v>0</v>
      </c>
      <c r="F24" s="65">
        <f t="shared" si="0"/>
        <v>0</v>
      </c>
      <c r="G24" s="66"/>
      <c r="H24" s="66"/>
    </row>
    <row r="25" spans="1:8">
      <c r="A25" s="112"/>
      <c r="B25" s="113" t="s">
        <v>12</v>
      </c>
      <c r="C25" s="62"/>
      <c r="D25" s="63">
        <v>0</v>
      </c>
      <c r="E25" s="76">
        <v>0</v>
      </c>
      <c r="F25" s="65">
        <f t="shared" si="0"/>
        <v>0</v>
      </c>
      <c r="G25" s="66"/>
      <c r="H25" s="66"/>
    </row>
    <row r="26" spans="1:8">
      <c r="A26" s="112"/>
      <c r="B26" s="113" t="s">
        <v>13</v>
      </c>
      <c r="C26" s="62"/>
      <c r="D26" s="63">
        <v>0</v>
      </c>
      <c r="E26" s="76">
        <v>0</v>
      </c>
      <c r="F26" s="65">
        <f t="shared" si="0"/>
        <v>0</v>
      </c>
      <c r="G26" s="66"/>
      <c r="H26" s="66"/>
    </row>
    <row r="27" spans="1:8">
      <c r="A27" s="112"/>
      <c r="B27" s="113" t="s">
        <v>14</v>
      </c>
      <c r="C27" s="62"/>
      <c r="D27" s="63">
        <v>0</v>
      </c>
      <c r="E27" s="76">
        <v>0</v>
      </c>
      <c r="F27" s="65">
        <f t="shared" si="0"/>
        <v>0</v>
      </c>
      <c r="G27" s="66"/>
      <c r="H27" s="66"/>
    </row>
    <row r="28" spans="1:8" s="136" customFormat="1">
      <c r="A28" s="120"/>
      <c r="B28" s="121" t="s">
        <v>15</v>
      </c>
      <c r="C28" s="122" t="s">
        <v>16</v>
      </c>
      <c r="D28" s="123">
        <v>0</v>
      </c>
      <c r="E28" s="124"/>
      <c r="F28" s="125">
        <f t="shared" si="0"/>
        <v>0</v>
      </c>
      <c r="G28" s="66"/>
      <c r="H28" s="66"/>
    </row>
    <row r="29" spans="1:8" s="136" customFormat="1">
      <c r="A29" s="115"/>
      <c r="B29" s="116" t="s">
        <v>15</v>
      </c>
      <c r="C29" s="117" t="s">
        <v>16</v>
      </c>
      <c r="D29" s="118">
        <v>0</v>
      </c>
      <c r="E29" s="119"/>
      <c r="F29" s="125">
        <f t="shared" si="0"/>
        <v>0</v>
      </c>
      <c r="G29" s="66"/>
      <c r="H29" s="66"/>
    </row>
    <row r="30" spans="1:8">
      <c r="A30" s="120"/>
      <c r="B30" s="121"/>
      <c r="C30" s="122"/>
      <c r="D30" s="123"/>
      <c r="E30" s="124"/>
      <c r="F30" s="125"/>
      <c r="G30" s="66"/>
      <c r="H30" s="66"/>
    </row>
    <row r="31" spans="1:8">
      <c r="A31" s="38" t="s">
        <v>19</v>
      </c>
      <c r="B31" s="39"/>
      <c r="C31" s="102"/>
      <c r="D31" s="103"/>
      <c r="E31" s="103"/>
      <c r="F31" s="104"/>
      <c r="G31" s="105"/>
      <c r="H31" s="105"/>
    </row>
    <row r="32" spans="1:8">
      <c r="A32" s="112"/>
      <c r="B32" s="113" t="s">
        <v>19</v>
      </c>
      <c r="C32" s="62"/>
      <c r="D32" s="63"/>
      <c r="E32" s="64"/>
      <c r="F32" s="65">
        <v>0</v>
      </c>
      <c r="G32" s="66"/>
      <c r="H32" s="66"/>
    </row>
    <row r="33" spans="1:8">
      <c r="A33" s="120"/>
      <c r="B33" s="121"/>
      <c r="C33" s="122"/>
      <c r="D33" s="123"/>
      <c r="E33" s="124"/>
      <c r="F33" s="125"/>
      <c r="G33" s="66"/>
      <c r="H33" s="66"/>
    </row>
    <row r="34" spans="1:8">
      <c r="A34" s="38" t="s">
        <v>25</v>
      </c>
      <c r="B34" s="39"/>
      <c r="C34" s="102"/>
      <c r="D34" s="103"/>
      <c r="E34" s="103"/>
      <c r="F34" s="104"/>
      <c r="G34" s="105"/>
      <c r="H34" s="105"/>
    </row>
    <row r="35" spans="1:8">
      <c r="A35" s="112"/>
      <c r="B35" s="113" t="s">
        <v>26</v>
      </c>
      <c r="C35" s="62"/>
      <c r="D35" s="63"/>
      <c r="E35" s="64"/>
      <c r="F35" s="100">
        <v>0</v>
      </c>
      <c r="G35" s="97"/>
      <c r="H35" s="97"/>
    </row>
    <row r="36" spans="1:8">
      <c r="A36" s="112"/>
      <c r="B36" s="113" t="s">
        <v>27</v>
      </c>
      <c r="C36" s="62"/>
      <c r="D36" s="63"/>
      <c r="E36" s="64"/>
      <c r="F36" s="100">
        <v>0</v>
      </c>
      <c r="G36" s="97"/>
      <c r="H36" s="97"/>
    </row>
    <row r="37" spans="1:8">
      <c r="A37" s="112"/>
      <c r="B37" s="113" t="s">
        <v>28</v>
      </c>
      <c r="C37" s="62"/>
      <c r="D37" s="63"/>
      <c r="E37" s="64"/>
      <c r="F37" s="100">
        <v>0</v>
      </c>
      <c r="G37" s="97"/>
      <c r="H37" s="97"/>
    </row>
    <row r="38" spans="1:8">
      <c r="A38" s="120"/>
      <c r="B38" s="121"/>
      <c r="C38" s="122"/>
      <c r="D38" s="123"/>
      <c r="E38" s="124"/>
      <c r="F38" s="125"/>
      <c r="G38" s="66"/>
      <c r="H38" s="66"/>
    </row>
    <row r="39" spans="1:8">
      <c r="A39" s="38" t="s">
        <v>23</v>
      </c>
      <c r="B39" s="39"/>
      <c r="C39" s="102"/>
      <c r="D39" s="103"/>
      <c r="E39" s="103"/>
      <c r="F39" s="104"/>
      <c r="G39" s="105"/>
      <c r="H39" s="105"/>
    </row>
    <row r="40" spans="1:8" ht="13.8" thickBot="1">
      <c r="A40" s="126"/>
      <c r="B40" s="127"/>
      <c r="C40" s="128"/>
      <c r="D40" s="129"/>
      <c r="E40" s="295" t="s">
        <v>24</v>
      </c>
      <c r="F40" s="130">
        <f>SUM(F19,F22:F29,F32,F35:F37)</f>
        <v>0</v>
      </c>
      <c r="G40" s="66"/>
      <c r="H40" s="66"/>
    </row>
    <row r="41" spans="1:8">
      <c r="B41" s="136"/>
      <c r="C41" s="137"/>
      <c r="D41" s="136"/>
      <c r="E41" s="136"/>
      <c r="F41" s="136"/>
      <c r="G41" s="66"/>
      <c r="H41" s="66"/>
    </row>
    <row r="42" spans="1:8">
      <c r="A42" s="23" t="s">
        <v>329</v>
      </c>
      <c r="E42" s="134"/>
      <c r="F42" s="134"/>
      <c r="G42" s="135"/>
      <c r="H42" s="135"/>
    </row>
    <row r="43" spans="1:8" s="136" customFormat="1" ht="18" customHeight="1">
      <c r="C43" s="137"/>
      <c r="G43" s="138"/>
      <c r="H43" s="138"/>
    </row>
    <row r="44" spans="1:8">
      <c r="A44" s="136"/>
      <c r="B44" s="136"/>
      <c r="C44" s="137"/>
      <c r="D44" s="139"/>
      <c r="E44" s="136"/>
      <c r="F44" s="136"/>
      <c r="G44" s="138"/>
      <c r="H44" s="138"/>
    </row>
    <row r="45" spans="1:8" s="136" customFormat="1">
      <c r="C45" s="137"/>
      <c r="D45" s="139"/>
      <c r="G45" s="138"/>
      <c r="H45" s="138"/>
    </row>
  </sheetData>
  <sheetProtection algorithmName="SHA-512" hashValue="sNrgFMp/HfdOtze+lN4rfDwpf0ejGM5gCyDVUQsk6UIFoeQKo84kD0jhahcJjkGz5g/L9801iIJampgMzJvAaA==" saltValue="x8T1m4ZKL5k9/Z21gjwwaA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4" fitToHeight="0" orientation="portrait" r:id="rId1"/>
  <headerFooter>
    <oddHeader>&amp;C&amp;"-,Bold"&amp;14&amp;KFF0000Attachment C</oddHeader>
    <oddFooter>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711E-118E-402C-A17B-7C20ED5A6468}">
  <dimension ref="A2:E107"/>
  <sheetViews>
    <sheetView zoomScaleNormal="100" zoomScaleSheetLayoutView="100" workbookViewId="0">
      <selection activeCell="G11" sqref="G11"/>
    </sheetView>
  </sheetViews>
  <sheetFormatPr defaultRowHeight="14.4"/>
  <cols>
    <col min="1" max="1" width="18.5546875" style="26" bestFit="1" customWidth="1"/>
    <col min="2" max="2" width="14" style="26" bestFit="1" customWidth="1"/>
    <col min="3" max="3" width="36.33203125" style="26" bestFit="1" customWidth="1"/>
    <col min="4" max="4" width="8.88671875" style="213"/>
    <col min="5" max="5" width="10.88671875" style="26" bestFit="1" customWidth="1"/>
    <col min="6" max="16384" width="8.88671875" style="26"/>
  </cols>
  <sheetData>
    <row r="2" spans="1:5">
      <c r="A2" s="209" t="s">
        <v>226</v>
      </c>
      <c r="B2" s="209" t="s">
        <v>227</v>
      </c>
      <c r="C2" s="209" t="s">
        <v>233</v>
      </c>
      <c r="D2" s="212" t="s">
        <v>253</v>
      </c>
      <c r="E2" s="210" t="s">
        <v>281</v>
      </c>
    </row>
    <row r="4" spans="1:5">
      <c r="A4" s="26" t="s">
        <v>254</v>
      </c>
    </row>
    <row r="5" spans="1:5">
      <c r="A5" s="26" t="s">
        <v>238</v>
      </c>
      <c r="B5" s="26" t="s">
        <v>69</v>
      </c>
      <c r="C5" s="26" t="s">
        <v>239</v>
      </c>
      <c r="D5" s="213">
        <v>1</v>
      </c>
      <c r="E5" s="26" t="s">
        <v>284</v>
      </c>
    </row>
    <row r="6" spans="1:5">
      <c r="A6" s="26" t="s">
        <v>238</v>
      </c>
      <c r="B6" s="26" t="s">
        <v>69</v>
      </c>
      <c r="C6" s="26" t="s">
        <v>240</v>
      </c>
      <c r="D6" s="213">
        <v>1</v>
      </c>
      <c r="E6" s="26" t="s">
        <v>284</v>
      </c>
    </row>
    <row r="7" spans="1:5">
      <c r="A7" s="26" t="s">
        <v>238</v>
      </c>
      <c r="B7" s="26" t="s">
        <v>69</v>
      </c>
      <c r="C7" s="26" t="s">
        <v>241</v>
      </c>
      <c r="D7" s="213">
        <v>1</v>
      </c>
      <c r="E7" s="26" t="s">
        <v>284</v>
      </c>
    </row>
    <row r="8" spans="1:5">
      <c r="A8" s="26" t="s">
        <v>238</v>
      </c>
      <c r="B8" s="26" t="s">
        <v>69</v>
      </c>
      <c r="C8" s="26" t="s">
        <v>242</v>
      </c>
      <c r="D8" s="213">
        <v>1</v>
      </c>
      <c r="E8" s="26" t="s">
        <v>284</v>
      </c>
    </row>
    <row r="9" spans="1:5">
      <c r="A9" s="26" t="s">
        <v>224</v>
      </c>
      <c r="B9" s="26" t="s">
        <v>225</v>
      </c>
      <c r="C9" s="26" t="s">
        <v>228</v>
      </c>
      <c r="D9" s="213">
        <v>1</v>
      </c>
      <c r="E9" s="26" t="s">
        <v>284</v>
      </c>
    </row>
    <row r="10" spans="1:5">
      <c r="A10" s="26" t="s">
        <v>66</v>
      </c>
      <c r="B10" s="26" t="s">
        <v>65</v>
      </c>
      <c r="C10" s="26" t="s">
        <v>228</v>
      </c>
      <c r="D10" s="213">
        <v>1</v>
      </c>
      <c r="E10" s="26" t="s">
        <v>284</v>
      </c>
    </row>
    <row r="11" spans="1:5">
      <c r="A11" s="26" t="s">
        <v>66</v>
      </c>
      <c r="B11" s="26" t="s">
        <v>65</v>
      </c>
      <c r="C11" s="26" t="s">
        <v>109</v>
      </c>
      <c r="D11" s="213">
        <v>1</v>
      </c>
      <c r="E11" s="26" t="s">
        <v>284</v>
      </c>
    </row>
    <row r="12" spans="1:5">
      <c r="A12" s="26" t="s">
        <v>66</v>
      </c>
      <c r="B12" s="26" t="s">
        <v>65</v>
      </c>
      <c r="C12" s="26" t="s">
        <v>135</v>
      </c>
      <c r="D12" s="213">
        <v>1</v>
      </c>
      <c r="E12" s="26" t="s">
        <v>284</v>
      </c>
    </row>
    <row r="13" spans="1:5">
      <c r="A13" s="26" t="s">
        <v>63</v>
      </c>
      <c r="B13" s="26" t="s">
        <v>62</v>
      </c>
      <c r="C13" s="26" t="s">
        <v>228</v>
      </c>
      <c r="D13" s="213">
        <v>1</v>
      </c>
      <c r="E13" s="26" t="s">
        <v>284</v>
      </c>
    </row>
    <row r="14" spans="1:5">
      <c r="A14" s="26" t="s">
        <v>63</v>
      </c>
      <c r="B14" s="26" t="s">
        <v>62</v>
      </c>
      <c r="C14" s="26" t="s">
        <v>109</v>
      </c>
      <c r="D14" s="213">
        <v>1</v>
      </c>
      <c r="E14" s="26" t="s">
        <v>284</v>
      </c>
    </row>
    <row r="15" spans="1:5">
      <c r="A15" s="26" t="s">
        <v>63</v>
      </c>
      <c r="B15" s="26" t="s">
        <v>62</v>
      </c>
      <c r="C15" s="26" t="s">
        <v>135</v>
      </c>
      <c r="D15" s="213">
        <v>1</v>
      </c>
      <c r="E15" s="26" t="s">
        <v>284</v>
      </c>
    </row>
    <row r="16" spans="1:5">
      <c r="A16" s="26" t="s">
        <v>63</v>
      </c>
      <c r="B16" s="26" t="s">
        <v>64</v>
      </c>
      <c r="C16" s="26" t="s">
        <v>228</v>
      </c>
      <c r="D16" s="213">
        <v>1</v>
      </c>
      <c r="E16" s="26" t="s">
        <v>284</v>
      </c>
    </row>
    <row r="17" spans="1:5">
      <c r="A17" s="26" t="s">
        <v>63</v>
      </c>
      <c r="B17" s="26" t="s">
        <v>64</v>
      </c>
      <c r="C17" s="26" t="s">
        <v>109</v>
      </c>
      <c r="D17" s="213">
        <v>1</v>
      </c>
      <c r="E17" s="26" t="s">
        <v>284</v>
      </c>
    </row>
    <row r="18" spans="1:5">
      <c r="A18" s="26" t="s">
        <v>63</v>
      </c>
      <c r="B18" s="26" t="s">
        <v>64</v>
      </c>
      <c r="C18" s="26" t="s">
        <v>135</v>
      </c>
      <c r="D18" s="213">
        <v>1</v>
      </c>
      <c r="E18" s="26" t="s">
        <v>284</v>
      </c>
    </row>
    <row r="19" spans="1:5">
      <c r="A19" s="26" t="s">
        <v>61</v>
      </c>
      <c r="B19" s="26" t="s">
        <v>229</v>
      </c>
      <c r="C19" s="26" t="s">
        <v>228</v>
      </c>
      <c r="D19" s="213">
        <v>1</v>
      </c>
      <c r="E19" s="26" t="s">
        <v>284</v>
      </c>
    </row>
    <row r="20" spans="1:5">
      <c r="A20" s="26" t="s">
        <v>61</v>
      </c>
      <c r="B20" s="26" t="s">
        <v>229</v>
      </c>
      <c r="C20" s="26" t="s">
        <v>109</v>
      </c>
      <c r="D20" s="213">
        <v>1</v>
      </c>
      <c r="E20" s="26" t="s">
        <v>284</v>
      </c>
    </row>
    <row r="21" spans="1:5">
      <c r="A21" s="26" t="s">
        <v>61</v>
      </c>
      <c r="B21" s="26" t="s">
        <v>229</v>
      </c>
      <c r="C21" s="26" t="s">
        <v>135</v>
      </c>
      <c r="D21" s="213">
        <v>1</v>
      </c>
      <c r="E21" s="26" t="s">
        <v>284</v>
      </c>
    </row>
    <row r="22" spans="1:5">
      <c r="A22" s="26" t="s">
        <v>60</v>
      </c>
      <c r="B22" s="26" t="s">
        <v>67</v>
      </c>
      <c r="C22" s="26" t="s">
        <v>228</v>
      </c>
      <c r="D22" s="213">
        <v>4</v>
      </c>
      <c r="E22" s="26" t="s">
        <v>282</v>
      </c>
    </row>
    <row r="23" spans="1:5">
      <c r="A23" s="26" t="s">
        <v>60</v>
      </c>
      <c r="B23" s="26" t="s">
        <v>67</v>
      </c>
      <c r="C23" s="26" t="s">
        <v>228</v>
      </c>
      <c r="D23" s="213">
        <v>4</v>
      </c>
      <c r="E23" s="26" t="s">
        <v>282</v>
      </c>
    </row>
    <row r="24" spans="1:5">
      <c r="A24" s="26" t="s">
        <v>60</v>
      </c>
      <c r="B24" s="26" t="s">
        <v>67</v>
      </c>
      <c r="C24" s="26" t="s">
        <v>109</v>
      </c>
      <c r="D24" s="213">
        <v>4</v>
      </c>
      <c r="E24" s="26" t="s">
        <v>282</v>
      </c>
    </row>
    <row r="25" spans="1:5">
      <c r="A25" s="26" t="s">
        <v>60</v>
      </c>
      <c r="B25" s="26" t="s">
        <v>67</v>
      </c>
      <c r="C25" s="26" t="s">
        <v>135</v>
      </c>
      <c r="D25" s="213">
        <v>4</v>
      </c>
      <c r="E25" s="26" t="s">
        <v>282</v>
      </c>
    </row>
    <row r="26" spans="1:5">
      <c r="A26" s="26" t="s">
        <v>230</v>
      </c>
      <c r="B26" s="26" t="s">
        <v>231</v>
      </c>
      <c r="C26" s="26" t="s">
        <v>228</v>
      </c>
      <c r="D26" s="213">
        <v>1</v>
      </c>
      <c r="E26" s="26" t="s">
        <v>284</v>
      </c>
    </row>
    <row r="27" spans="1:5">
      <c r="A27" s="26" t="s">
        <v>230</v>
      </c>
      <c r="B27" s="26" t="s">
        <v>231</v>
      </c>
      <c r="C27" s="26" t="s">
        <v>109</v>
      </c>
      <c r="D27" s="213">
        <v>1</v>
      </c>
      <c r="E27" s="26" t="s">
        <v>284</v>
      </c>
    </row>
    <row r="28" spans="1:5">
      <c r="A28" s="26" t="s">
        <v>230</v>
      </c>
      <c r="B28" s="26" t="s">
        <v>231</v>
      </c>
      <c r="C28" s="26" t="s">
        <v>135</v>
      </c>
      <c r="D28" s="213">
        <v>1</v>
      </c>
      <c r="E28" s="26" t="s">
        <v>284</v>
      </c>
    </row>
    <row r="29" spans="1:5">
      <c r="A29" s="26" t="s">
        <v>55</v>
      </c>
      <c r="B29" s="26" t="s">
        <v>68</v>
      </c>
      <c r="C29" s="26" t="s">
        <v>236</v>
      </c>
      <c r="D29" s="213">
        <v>4</v>
      </c>
      <c r="E29" s="26" t="s">
        <v>282</v>
      </c>
    </row>
    <row r="30" spans="1:5">
      <c r="A30" s="26" t="s">
        <v>55</v>
      </c>
      <c r="B30" s="26" t="s">
        <v>68</v>
      </c>
      <c r="C30" s="26" t="s">
        <v>237</v>
      </c>
      <c r="D30" s="213">
        <v>4</v>
      </c>
      <c r="E30" s="26" t="s">
        <v>282</v>
      </c>
    </row>
    <row r="31" spans="1:5">
      <c r="A31" s="26" t="s">
        <v>55</v>
      </c>
      <c r="B31" s="26" t="s">
        <v>68</v>
      </c>
      <c r="C31" s="26" t="s">
        <v>109</v>
      </c>
      <c r="D31" s="213">
        <v>4</v>
      </c>
      <c r="E31" s="26" t="s">
        <v>282</v>
      </c>
    </row>
    <row r="32" spans="1:5">
      <c r="A32" s="26" t="s">
        <v>55</v>
      </c>
      <c r="B32" s="26" t="s">
        <v>68</v>
      </c>
      <c r="C32" s="26" t="s">
        <v>135</v>
      </c>
      <c r="D32" s="213">
        <v>4</v>
      </c>
      <c r="E32" s="26" t="s">
        <v>282</v>
      </c>
    </row>
    <row r="33" spans="1:5">
      <c r="A33" s="26" t="s">
        <v>55</v>
      </c>
      <c r="B33" s="26" t="s">
        <v>68</v>
      </c>
      <c r="C33" s="26" t="s">
        <v>243</v>
      </c>
      <c r="D33" s="213">
        <v>4</v>
      </c>
      <c r="E33" s="26" t="s">
        <v>282</v>
      </c>
    </row>
    <row r="34" spans="1:5">
      <c r="A34" s="26" t="s">
        <v>55</v>
      </c>
      <c r="B34" s="26" t="s">
        <v>54</v>
      </c>
      <c r="C34" s="26" t="s">
        <v>236</v>
      </c>
      <c r="D34" s="213">
        <v>1</v>
      </c>
      <c r="E34" s="26" t="s">
        <v>284</v>
      </c>
    </row>
    <row r="35" spans="1:5">
      <c r="A35" s="26" t="s">
        <v>55</v>
      </c>
      <c r="B35" s="26" t="s">
        <v>54</v>
      </c>
      <c r="C35" s="26" t="s">
        <v>237</v>
      </c>
      <c r="D35" s="213">
        <v>1</v>
      </c>
      <c r="E35" s="26" t="s">
        <v>284</v>
      </c>
    </row>
    <row r="36" spans="1:5">
      <c r="A36" s="26" t="s">
        <v>55</v>
      </c>
      <c r="B36" s="26" t="s">
        <v>54</v>
      </c>
      <c r="C36" s="26" t="s">
        <v>109</v>
      </c>
      <c r="D36" s="213">
        <v>1</v>
      </c>
      <c r="E36" s="26" t="s">
        <v>284</v>
      </c>
    </row>
    <row r="37" spans="1:5">
      <c r="A37" s="26" t="s">
        <v>55</v>
      </c>
      <c r="B37" s="26" t="s">
        <v>54</v>
      </c>
      <c r="C37" s="26" t="s">
        <v>135</v>
      </c>
      <c r="D37" s="213">
        <v>1</v>
      </c>
      <c r="E37" s="26" t="s">
        <v>284</v>
      </c>
    </row>
    <row r="38" spans="1:5">
      <c r="A38" s="26" t="s">
        <v>55</v>
      </c>
      <c r="B38" s="26" t="s">
        <v>54</v>
      </c>
      <c r="C38" s="26" t="s">
        <v>243</v>
      </c>
      <c r="D38" s="213">
        <v>1</v>
      </c>
      <c r="E38" s="26" t="s">
        <v>284</v>
      </c>
    </row>
    <row r="39" spans="1:5" s="211" customFormat="1">
      <c r="A39" s="211" t="s">
        <v>57</v>
      </c>
      <c r="B39" s="211" t="s">
        <v>58</v>
      </c>
      <c r="C39" s="211" t="s">
        <v>236</v>
      </c>
      <c r="D39" s="214">
        <v>1</v>
      </c>
      <c r="E39" s="211" t="s">
        <v>284</v>
      </c>
    </row>
    <row r="40" spans="1:5" s="211" customFormat="1">
      <c r="A40" s="211" t="s">
        <v>57</v>
      </c>
      <c r="B40" s="211" t="s">
        <v>58</v>
      </c>
      <c r="C40" s="211" t="s">
        <v>237</v>
      </c>
      <c r="D40" s="214">
        <v>1</v>
      </c>
      <c r="E40" s="211" t="s">
        <v>284</v>
      </c>
    </row>
    <row r="41" spans="1:5" s="211" customFormat="1">
      <c r="A41" s="211" t="s">
        <v>57</v>
      </c>
      <c r="B41" s="211" t="s">
        <v>58</v>
      </c>
      <c r="C41" s="211" t="s">
        <v>109</v>
      </c>
      <c r="D41" s="214">
        <v>1</v>
      </c>
      <c r="E41" s="211" t="s">
        <v>284</v>
      </c>
    </row>
    <row r="42" spans="1:5" s="211" customFormat="1">
      <c r="A42" s="211" t="s">
        <v>57</v>
      </c>
      <c r="B42" s="211" t="s">
        <v>58</v>
      </c>
      <c r="C42" s="211" t="s">
        <v>135</v>
      </c>
      <c r="D42" s="214">
        <v>1</v>
      </c>
      <c r="E42" s="211" t="s">
        <v>284</v>
      </c>
    </row>
    <row r="43" spans="1:5" s="211" customFormat="1">
      <c r="A43" s="211" t="s">
        <v>57</v>
      </c>
      <c r="B43" s="211" t="s">
        <v>58</v>
      </c>
      <c r="C43" s="211" t="s">
        <v>243</v>
      </c>
      <c r="D43" s="214">
        <v>1</v>
      </c>
      <c r="E43" s="211" t="s">
        <v>284</v>
      </c>
    </row>
    <row r="44" spans="1:5" s="211" customFormat="1">
      <c r="A44" s="211" t="s">
        <v>57</v>
      </c>
      <c r="B44" s="211" t="s">
        <v>56</v>
      </c>
      <c r="C44" s="211" t="s">
        <v>236</v>
      </c>
      <c r="D44" s="214">
        <v>1</v>
      </c>
      <c r="E44" s="211" t="s">
        <v>284</v>
      </c>
    </row>
    <row r="45" spans="1:5" s="211" customFormat="1">
      <c r="A45" s="211" t="s">
        <v>57</v>
      </c>
      <c r="B45" s="211" t="s">
        <v>56</v>
      </c>
      <c r="C45" s="211" t="s">
        <v>237</v>
      </c>
      <c r="D45" s="214">
        <v>1</v>
      </c>
      <c r="E45" s="211" t="s">
        <v>284</v>
      </c>
    </row>
    <row r="46" spans="1:5" s="211" customFormat="1">
      <c r="A46" s="211" t="s">
        <v>57</v>
      </c>
      <c r="B46" s="211" t="s">
        <v>56</v>
      </c>
      <c r="C46" s="211" t="s">
        <v>109</v>
      </c>
      <c r="D46" s="214">
        <v>1</v>
      </c>
      <c r="E46" s="211" t="s">
        <v>284</v>
      </c>
    </row>
    <row r="47" spans="1:5" s="211" customFormat="1">
      <c r="A47" s="211" t="s">
        <v>57</v>
      </c>
      <c r="B47" s="211" t="s">
        <v>56</v>
      </c>
      <c r="C47" s="211" t="s">
        <v>135</v>
      </c>
      <c r="D47" s="214">
        <v>1</v>
      </c>
      <c r="E47" s="211" t="s">
        <v>284</v>
      </c>
    </row>
    <row r="48" spans="1:5" s="211" customFormat="1">
      <c r="A48" s="211" t="s">
        <v>57</v>
      </c>
      <c r="B48" s="211" t="s">
        <v>56</v>
      </c>
      <c r="C48" s="211" t="s">
        <v>243</v>
      </c>
      <c r="D48" s="214">
        <v>1</v>
      </c>
      <c r="E48" s="211" t="s">
        <v>284</v>
      </c>
    </row>
    <row r="49" spans="1:5" s="211" customFormat="1">
      <c r="A49" s="211" t="s">
        <v>71</v>
      </c>
      <c r="B49" s="211" t="s">
        <v>59</v>
      </c>
      <c r="C49" s="211" t="s">
        <v>236</v>
      </c>
      <c r="D49" s="214">
        <v>1</v>
      </c>
      <c r="E49" s="211" t="s">
        <v>284</v>
      </c>
    </row>
    <row r="50" spans="1:5" s="211" customFormat="1">
      <c r="A50" s="211" t="s">
        <v>71</v>
      </c>
      <c r="B50" s="211" t="s">
        <v>59</v>
      </c>
      <c r="C50" s="211" t="s">
        <v>236</v>
      </c>
      <c r="D50" s="214">
        <v>1</v>
      </c>
      <c r="E50" s="211" t="s">
        <v>284</v>
      </c>
    </row>
    <row r="51" spans="1:5" s="211" customFormat="1">
      <c r="A51" s="211" t="s">
        <v>71</v>
      </c>
      <c r="B51" s="211" t="s">
        <v>59</v>
      </c>
      <c r="C51" s="211" t="s">
        <v>236</v>
      </c>
      <c r="D51" s="214">
        <v>1</v>
      </c>
      <c r="E51" s="211" t="s">
        <v>284</v>
      </c>
    </row>
    <row r="52" spans="1:5" s="211" customFormat="1">
      <c r="A52" s="211" t="s">
        <v>71</v>
      </c>
      <c r="B52" s="211" t="s">
        <v>59</v>
      </c>
      <c r="C52" s="211" t="s">
        <v>237</v>
      </c>
      <c r="D52" s="214">
        <v>1</v>
      </c>
      <c r="E52" s="211" t="s">
        <v>284</v>
      </c>
    </row>
    <row r="53" spans="1:5" s="211" customFormat="1">
      <c r="A53" s="211" t="s">
        <v>71</v>
      </c>
      <c r="B53" s="211" t="s">
        <v>59</v>
      </c>
      <c r="C53" s="211" t="s">
        <v>237</v>
      </c>
      <c r="D53" s="214">
        <v>1</v>
      </c>
      <c r="E53" s="211" t="s">
        <v>284</v>
      </c>
    </row>
    <row r="54" spans="1:5" s="211" customFormat="1">
      <c r="A54" s="211" t="s">
        <v>71</v>
      </c>
      <c r="B54" s="211" t="s">
        <v>59</v>
      </c>
      <c r="C54" s="211" t="s">
        <v>228</v>
      </c>
      <c r="D54" s="214">
        <v>1</v>
      </c>
      <c r="E54" s="211" t="s">
        <v>284</v>
      </c>
    </row>
    <row r="55" spans="1:5" s="211" customFormat="1">
      <c r="A55" s="211" t="s">
        <v>71</v>
      </c>
      <c r="B55" s="211" t="s">
        <v>59</v>
      </c>
      <c r="C55" s="211" t="s">
        <v>109</v>
      </c>
      <c r="D55" s="214">
        <v>1</v>
      </c>
      <c r="E55" s="211" t="s">
        <v>284</v>
      </c>
    </row>
    <row r="56" spans="1:5" s="211" customFormat="1">
      <c r="A56" s="211" t="s">
        <v>71</v>
      </c>
      <c r="B56" s="211" t="s">
        <v>59</v>
      </c>
      <c r="C56" s="211" t="s">
        <v>243</v>
      </c>
      <c r="D56" s="214">
        <v>1</v>
      </c>
      <c r="E56" s="211" t="s">
        <v>284</v>
      </c>
    </row>
    <row r="57" spans="1:5" s="211" customFormat="1">
      <c r="A57" s="211" t="s">
        <v>71</v>
      </c>
      <c r="B57" s="211" t="s">
        <v>59</v>
      </c>
      <c r="C57" s="211" t="s">
        <v>244</v>
      </c>
      <c r="D57" s="214">
        <v>1</v>
      </c>
      <c r="E57" s="211" t="s">
        <v>284</v>
      </c>
    </row>
    <row r="58" spans="1:5" s="211" customFormat="1">
      <c r="A58" s="211" t="s">
        <v>71</v>
      </c>
      <c r="B58" s="211" t="s">
        <v>59</v>
      </c>
      <c r="C58" s="211" t="s">
        <v>244</v>
      </c>
      <c r="D58" s="214">
        <v>1</v>
      </c>
      <c r="E58" s="211" t="s">
        <v>284</v>
      </c>
    </row>
    <row r="59" spans="1:5" s="211" customFormat="1">
      <c r="A59" s="211" t="s">
        <v>71</v>
      </c>
      <c r="B59" s="211" t="s">
        <v>59</v>
      </c>
      <c r="C59" s="211" t="s">
        <v>243</v>
      </c>
      <c r="D59" s="214">
        <v>1</v>
      </c>
      <c r="E59" s="211" t="s">
        <v>284</v>
      </c>
    </row>
    <row r="60" spans="1:5" s="211" customFormat="1">
      <c r="A60" s="211" t="s">
        <v>234</v>
      </c>
      <c r="B60" s="211" t="s">
        <v>235</v>
      </c>
      <c r="C60" s="211" t="s">
        <v>236</v>
      </c>
      <c r="D60" s="214">
        <v>2</v>
      </c>
      <c r="E60" s="211" t="s">
        <v>284</v>
      </c>
    </row>
    <row r="61" spans="1:5" s="211" customFormat="1">
      <c r="A61" s="211" t="s">
        <v>234</v>
      </c>
      <c r="B61" s="211" t="s">
        <v>235</v>
      </c>
      <c r="C61" s="211" t="s">
        <v>236</v>
      </c>
      <c r="D61" s="214">
        <v>2</v>
      </c>
      <c r="E61" s="211" t="s">
        <v>284</v>
      </c>
    </row>
    <row r="62" spans="1:5" s="211" customFormat="1">
      <c r="A62" s="211" t="s">
        <v>234</v>
      </c>
      <c r="B62" s="211" t="s">
        <v>235</v>
      </c>
      <c r="C62" s="211" t="s">
        <v>248</v>
      </c>
      <c r="D62" s="214">
        <v>2</v>
      </c>
      <c r="E62" s="211" t="s">
        <v>284</v>
      </c>
    </row>
    <row r="63" spans="1:5" s="211" customFormat="1">
      <c r="A63" s="211" t="s">
        <v>234</v>
      </c>
      <c r="B63" s="211" t="s">
        <v>235</v>
      </c>
      <c r="C63" s="211" t="s">
        <v>109</v>
      </c>
      <c r="D63" s="214">
        <v>2</v>
      </c>
      <c r="E63" s="211" t="s">
        <v>284</v>
      </c>
    </row>
    <row r="64" spans="1:5" s="211" customFormat="1">
      <c r="A64" s="211" t="s">
        <v>234</v>
      </c>
      <c r="B64" s="211" t="s">
        <v>235</v>
      </c>
      <c r="C64" s="211" t="s">
        <v>245</v>
      </c>
      <c r="D64" s="214">
        <v>2</v>
      </c>
      <c r="E64" s="211" t="s">
        <v>284</v>
      </c>
    </row>
    <row r="65" spans="1:5" s="211" customFormat="1">
      <c r="A65" s="211" t="s">
        <v>234</v>
      </c>
      <c r="B65" s="211" t="s">
        <v>235</v>
      </c>
      <c r="C65" s="211" t="s">
        <v>245</v>
      </c>
      <c r="D65" s="214">
        <v>2</v>
      </c>
      <c r="E65" s="211" t="s">
        <v>284</v>
      </c>
    </row>
    <row r="66" spans="1:5" s="211" customFormat="1">
      <c r="A66" s="211" t="s">
        <v>234</v>
      </c>
      <c r="B66" s="211" t="s">
        <v>235</v>
      </c>
      <c r="C66" s="211" t="s">
        <v>246</v>
      </c>
      <c r="D66" s="214">
        <v>2</v>
      </c>
      <c r="E66" s="211" t="s">
        <v>284</v>
      </c>
    </row>
    <row r="67" spans="1:5" s="211" customFormat="1">
      <c r="A67" s="211" t="s">
        <v>234</v>
      </c>
      <c r="B67" s="211" t="s">
        <v>235</v>
      </c>
      <c r="C67" s="211" t="s">
        <v>252</v>
      </c>
      <c r="D67" s="214">
        <v>2</v>
      </c>
      <c r="E67" s="211" t="s">
        <v>284</v>
      </c>
    </row>
    <row r="68" spans="1:5" s="211" customFormat="1">
      <c r="A68" s="211" t="s">
        <v>234</v>
      </c>
      <c r="B68" s="211" t="s">
        <v>235</v>
      </c>
      <c r="C68" s="211" t="s">
        <v>249</v>
      </c>
      <c r="D68" s="214">
        <v>2</v>
      </c>
      <c r="E68" s="211" t="s">
        <v>284</v>
      </c>
    </row>
    <row r="69" spans="1:5" s="211" customFormat="1">
      <c r="A69" s="211" t="s">
        <v>234</v>
      </c>
      <c r="B69" s="211" t="s">
        <v>235</v>
      </c>
      <c r="C69" s="211" t="s">
        <v>250</v>
      </c>
      <c r="D69" s="214">
        <v>2</v>
      </c>
      <c r="E69" s="211" t="s">
        <v>284</v>
      </c>
    </row>
    <row r="70" spans="1:5" s="211" customFormat="1">
      <c r="A70" s="211" t="s">
        <v>234</v>
      </c>
      <c r="B70" s="211" t="s">
        <v>235</v>
      </c>
      <c r="C70" s="211" t="s">
        <v>237</v>
      </c>
      <c r="D70" s="214">
        <v>2</v>
      </c>
      <c r="E70" s="211" t="s">
        <v>284</v>
      </c>
    </row>
    <row r="71" spans="1:5" s="211" customFormat="1">
      <c r="A71" s="211" t="s">
        <v>234</v>
      </c>
      <c r="B71" s="211" t="s">
        <v>235</v>
      </c>
      <c r="C71" s="211" t="s">
        <v>237</v>
      </c>
      <c r="D71" s="214">
        <v>2</v>
      </c>
      <c r="E71" s="211" t="s">
        <v>284</v>
      </c>
    </row>
    <row r="72" spans="1:5" s="211" customFormat="1">
      <c r="A72" s="211" t="s">
        <v>234</v>
      </c>
      <c r="B72" s="211" t="s">
        <v>235</v>
      </c>
      <c r="C72" s="211" t="s">
        <v>237</v>
      </c>
      <c r="D72" s="214">
        <v>2</v>
      </c>
      <c r="E72" s="211" t="s">
        <v>284</v>
      </c>
    </row>
    <row r="73" spans="1:5" s="211" customFormat="1">
      <c r="A73" s="211" t="s">
        <v>234</v>
      </c>
      <c r="B73" s="211" t="s">
        <v>235</v>
      </c>
      <c r="C73" s="211" t="s">
        <v>251</v>
      </c>
      <c r="D73" s="214">
        <v>2</v>
      </c>
      <c r="E73" s="211" t="s">
        <v>284</v>
      </c>
    </row>
    <row r="74" spans="1:5" s="211" customFormat="1">
      <c r="A74" s="211" t="s">
        <v>234</v>
      </c>
      <c r="B74" s="211" t="s">
        <v>235</v>
      </c>
      <c r="C74" s="211" t="s">
        <v>275</v>
      </c>
      <c r="D74" s="214">
        <v>2</v>
      </c>
      <c r="E74" s="211" t="s">
        <v>284</v>
      </c>
    </row>
    <row r="76" spans="1:5">
      <c r="A76" s="26" t="s">
        <v>255</v>
      </c>
    </row>
    <row r="77" spans="1:5" s="211" customFormat="1">
      <c r="A77" s="211" t="s">
        <v>55</v>
      </c>
      <c r="B77" s="211" t="s">
        <v>177</v>
      </c>
      <c r="C77" s="211" t="s">
        <v>236</v>
      </c>
      <c r="D77" s="214">
        <v>2</v>
      </c>
      <c r="E77" s="211" t="s">
        <v>284</v>
      </c>
    </row>
    <row r="78" spans="1:5" s="211" customFormat="1">
      <c r="A78" s="211" t="s">
        <v>55</v>
      </c>
      <c r="B78" s="211" t="s">
        <v>177</v>
      </c>
      <c r="C78" s="211" t="s">
        <v>237</v>
      </c>
      <c r="D78" s="214">
        <v>2</v>
      </c>
      <c r="E78" s="211" t="s">
        <v>284</v>
      </c>
    </row>
    <row r="79" spans="1:5" s="211" customFormat="1">
      <c r="A79" s="211" t="s">
        <v>55</v>
      </c>
      <c r="B79" s="211" t="s">
        <v>177</v>
      </c>
      <c r="C79" s="211" t="s">
        <v>109</v>
      </c>
      <c r="D79" s="214">
        <v>2</v>
      </c>
      <c r="E79" s="211" t="s">
        <v>284</v>
      </c>
    </row>
    <row r="80" spans="1:5" s="211" customFormat="1">
      <c r="A80" s="211" t="s">
        <v>55</v>
      </c>
      <c r="B80" s="211" t="s">
        <v>177</v>
      </c>
      <c r="C80" s="211" t="s">
        <v>135</v>
      </c>
      <c r="D80" s="214">
        <v>2</v>
      </c>
      <c r="E80" s="211" t="s">
        <v>284</v>
      </c>
    </row>
    <row r="81" spans="1:5" s="211" customFormat="1">
      <c r="A81" s="211" t="s">
        <v>55</v>
      </c>
      <c r="B81" s="211" t="s">
        <v>177</v>
      </c>
      <c r="C81" s="211" t="s">
        <v>243</v>
      </c>
      <c r="D81" s="214">
        <v>2</v>
      </c>
      <c r="E81" s="211" t="s">
        <v>284</v>
      </c>
    </row>
    <row r="82" spans="1:5" s="211" customFormat="1">
      <c r="A82" s="211" t="s">
        <v>55</v>
      </c>
      <c r="B82" s="211" t="s">
        <v>178</v>
      </c>
      <c r="C82" s="211" t="s">
        <v>236</v>
      </c>
      <c r="D82" s="214">
        <v>2</v>
      </c>
      <c r="E82" s="211" t="s">
        <v>284</v>
      </c>
    </row>
    <row r="83" spans="1:5" s="211" customFormat="1">
      <c r="A83" s="211" t="s">
        <v>55</v>
      </c>
      <c r="B83" s="211" t="s">
        <v>178</v>
      </c>
      <c r="C83" s="211" t="s">
        <v>237</v>
      </c>
      <c r="D83" s="214">
        <v>2</v>
      </c>
      <c r="E83" s="211" t="s">
        <v>284</v>
      </c>
    </row>
    <row r="84" spans="1:5" s="211" customFormat="1">
      <c r="A84" s="211" t="s">
        <v>55</v>
      </c>
      <c r="B84" s="211" t="s">
        <v>178</v>
      </c>
      <c r="C84" s="211" t="s">
        <v>109</v>
      </c>
      <c r="D84" s="214">
        <v>2</v>
      </c>
      <c r="E84" s="211" t="s">
        <v>284</v>
      </c>
    </row>
    <row r="85" spans="1:5" s="211" customFormat="1">
      <c r="A85" s="211" t="s">
        <v>55</v>
      </c>
      <c r="B85" s="211" t="s">
        <v>178</v>
      </c>
      <c r="C85" s="211" t="s">
        <v>135</v>
      </c>
      <c r="D85" s="214">
        <v>2</v>
      </c>
      <c r="E85" s="211" t="s">
        <v>284</v>
      </c>
    </row>
    <row r="86" spans="1:5" s="211" customFormat="1">
      <c r="A86" s="211" t="s">
        <v>55</v>
      </c>
      <c r="B86" s="211" t="s">
        <v>178</v>
      </c>
      <c r="C86" s="211" t="s">
        <v>243</v>
      </c>
      <c r="D86" s="214">
        <v>2</v>
      </c>
      <c r="E86" s="211" t="s">
        <v>284</v>
      </c>
    </row>
    <row r="87" spans="1:5" s="211" customFormat="1">
      <c r="A87" s="211" t="s">
        <v>232</v>
      </c>
      <c r="B87" s="211" t="s">
        <v>179</v>
      </c>
      <c r="C87" s="211" t="s">
        <v>236</v>
      </c>
      <c r="D87" s="214">
        <v>2</v>
      </c>
      <c r="E87" s="211" t="s">
        <v>284</v>
      </c>
    </row>
    <row r="88" spans="1:5" s="211" customFormat="1">
      <c r="A88" s="211" t="s">
        <v>232</v>
      </c>
      <c r="B88" s="211" t="s">
        <v>179</v>
      </c>
      <c r="C88" s="211" t="s">
        <v>236</v>
      </c>
      <c r="D88" s="214">
        <v>2</v>
      </c>
      <c r="E88" s="211" t="s">
        <v>284</v>
      </c>
    </row>
    <row r="89" spans="1:5" s="211" customFormat="1">
      <c r="A89" s="211" t="s">
        <v>232</v>
      </c>
      <c r="B89" s="211" t="s">
        <v>179</v>
      </c>
      <c r="C89" s="211" t="s">
        <v>236</v>
      </c>
      <c r="D89" s="214">
        <v>2</v>
      </c>
      <c r="E89" s="211" t="s">
        <v>284</v>
      </c>
    </row>
    <row r="90" spans="1:5" s="211" customFormat="1">
      <c r="A90" s="211" t="s">
        <v>232</v>
      </c>
      <c r="B90" s="211" t="s">
        <v>179</v>
      </c>
      <c r="C90" s="211" t="s">
        <v>228</v>
      </c>
      <c r="D90" s="214">
        <v>2</v>
      </c>
      <c r="E90" s="211" t="s">
        <v>284</v>
      </c>
    </row>
    <row r="91" spans="1:5" s="211" customFormat="1">
      <c r="A91" s="211" t="s">
        <v>232</v>
      </c>
      <c r="B91" s="211" t="s">
        <v>179</v>
      </c>
      <c r="C91" s="211" t="s">
        <v>228</v>
      </c>
      <c r="D91" s="214">
        <v>2</v>
      </c>
      <c r="E91" s="211" t="s">
        <v>284</v>
      </c>
    </row>
    <row r="92" spans="1:5" s="211" customFormat="1">
      <c r="A92" s="211" t="s">
        <v>232</v>
      </c>
      <c r="B92" s="211" t="s">
        <v>179</v>
      </c>
      <c r="C92" s="211" t="s">
        <v>237</v>
      </c>
      <c r="D92" s="214">
        <v>2</v>
      </c>
      <c r="E92" s="211" t="s">
        <v>284</v>
      </c>
    </row>
    <row r="93" spans="1:5" s="211" customFormat="1">
      <c r="A93" s="211" t="s">
        <v>232</v>
      </c>
      <c r="B93" s="211" t="s">
        <v>179</v>
      </c>
      <c r="C93" s="211" t="s">
        <v>237</v>
      </c>
      <c r="D93" s="214">
        <v>2</v>
      </c>
      <c r="E93" s="211" t="s">
        <v>284</v>
      </c>
    </row>
    <row r="94" spans="1:5" s="211" customFormat="1">
      <c r="A94" s="211" t="s">
        <v>232</v>
      </c>
      <c r="B94" s="211" t="s">
        <v>179</v>
      </c>
      <c r="C94" s="211" t="s">
        <v>109</v>
      </c>
      <c r="D94" s="214">
        <v>2</v>
      </c>
      <c r="E94" s="211" t="s">
        <v>284</v>
      </c>
    </row>
    <row r="95" spans="1:5" s="211" customFormat="1">
      <c r="A95" s="211" t="s">
        <v>232</v>
      </c>
      <c r="B95" s="211" t="s">
        <v>179</v>
      </c>
      <c r="C95" s="211" t="s">
        <v>245</v>
      </c>
      <c r="D95" s="214">
        <v>2</v>
      </c>
      <c r="E95" s="211" t="s">
        <v>284</v>
      </c>
    </row>
    <row r="96" spans="1:5" s="211" customFormat="1">
      <c r="A96" s="211" t="s">
        <v>232</v>
      </c>
      <c r="B96" s="211" t="s">
        <v>179</v>
      </c>
      <c r="C96" s="211" t="s">
        <v>246</v>
      </c>
      <c r="D96" s="214">
        <v>2</v>
      </c>
      <c r="E96" s="211" t="s">
        <v>284</v>
      </c>
    </row>
    <row r="97" spans="1:5" s="211" customFormat="1">
      <c r="A97" s="211" t="s">
        <v>232</v>
      </c>
      <c r="B97" s="211" t="s">
        <v>179</v>
      </c>
      <c r="C97" s="211" t="s">
        <v>247</v>
      </c>
      <c r="D97" s="214">
        <v>2</v>
      </c>
      <c r="E97" s="211" t="s">
        <v>284</v>
      </c>
    </row>
    <row r="99" spans="1:5">
      <c r="A99" s="26" t="s">
        <v>256</v>
      </c>
    </row>
    <row r="100" spans="1:5">
      <c r="A100" s="26" t="s">
        <v>55</v>
      </c>
      <c r="B100" s="26" t="s">
        <v>68</v>
      </c>
      <c r="C100" s="26" t="s">
        <v>228</v>
      </c>
      <c r="D100" s="213">
        <v>3</v>
      </c>
      <c r="E100" s="26" t="s">
        <v>284</v>
      </c>
    </row>
    <row r="101" spans="1:5">
      <c r="A101" s="26" t="s">
        <v>55</v>
      </c>
      <c r="B101" s="26" t="s">
        <v>54</v>
      </c>
      <c r="C101" s="26" t="s">
        <v>228</v>
      </c>
      <c r="D101" s="213">
        <v>3</v>
      </c>
      <c r="E101" s="26" t="s">
        <v>284</v>
      </c>
    </row>
    <row r="102" spans="1:5">
      <c r="A102" s="26" t="s">
        <v>55</v>
      </c>
      <c r="B102" s="26" t="s">
        <v>177</v>
      </c>
      <c r="C102" s="26" t="s">
        <v>228</v>
      </c>
      <c r="D102" s="213">
        <v>3</v>
      </c>
      <c r="E102" s="26" t="s">
        <v>284</v>
      </c>
    </row>
    <row r="103" spans="1:5">
      <c r="A103" s="26" t="s">
        <v>55</v>
      </c>
      <c r="B103" s="26" t="s">
        <v>178</v>
      </c>
      <c r="C103" s="26" t="s">
        <v>228</v>
      </c>
      <c r="D103" s="213">
        <v>3</v>
      </c>
      <c r="E103" s="26" t="s">
        <v>284</v>
      </c>
    </row>
    <row r="104" spans="1:5">
      <c r="A104" s="26" t="s">
        <v>57</v>
      </c>
      <c r="B104" s="26" t="s">
        <v>58</v>
      </c>
      <c r="C104" s="26" t="s">
        <v>228</v>
      </c>
      <c r="D104" s="213">
        <v>3</v>
      </c>
      <c r="E104" s="26" t="s">
        <v>284</v>
      </c>
    </row>
    <row r="105" spans="1:5">
      <c r="A105" s="26" t="s">
        <v>57</v>
      </c>
      <c r="B105" s="26" t="s">
        <v>56</v>
      </c>
      <c r="C105" s="26" t="s">
        <v>228</v>
      </c>
      <c r="D105" s="213">
        <v>3</v>
      </c>
      <c r="E105" s="26" t="s">
        <v>284</v>
      </c>
    </row>
    <row r="106" spans="1:5">
      <c r="A106" s="26" t="s">
        <v>232</v>
      </c>
      <c r="B106" s="26" t="s">
        <v>179</v>
      </c>
      <c r="C106" s="26" t="s">
        <v>228</v>
      </c>
      <c r="D106" s="213">
        <v>3</v>
      </c>
      <c r="E106" s="26" t="s">
        <v>284</v>
      </c>
    </row>
    <row r="107" spans="1:5">
      <c r="A107" s="26" t="s">
        <v>232</v>
      </c>
      <c r="B107" s="26" t="s">
        <v>179</v>
      </c>
      <c r="C107" s="26" t="s">
        <v>228</v>
      </c>
      <c r="D107" s="213">
        <v>3</v>
      </c>
      <c r="E107" s="26" t="s">
        <v>284</v>
      </c>
    </row>
  </sheetData>
  <sheetProtection algorithmName="SHA-512" hashValue="2JF8MhUp7JXbZoKtAUIYisx6WQzUqX52kY9gKpBxGowqEkPzLvsWewuUqNTR/KC2hd9TTnMtRH1TNEs46ZmoLA==" saltValue="/mjeC9VisgjfmqWJrgqBxA==" spinCount="100000" sheet="1" objects="1" scenarios="1"/>
  <printOptions horizontalCentered="1"/>
  <pageMargins left="0.7" right="0.7" top="0.75" bottom="0.75" header="0.3" footer="0.3"/>
  <pageSetup orientation="portrait" r:id="rId1"/>
  <headerFooter>
    <oddHeader>&amp;C&amp;"-,Bold"&amp;14&amp;KFF0000Attachment 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608EF-A779-4BB6-A86A-4178757AAEF6}">
  <sheetPr>
    <pageSetUpPr fitToPage="1"/>
  </sheetPr>
  <dimension ref="A1:H78"/>
  <sheetViews>
    <sheetView zoomScaleNormal="100" workbookViewId="0">
      <selection activeCell="A15" sqref="A15:XFD15"/>
    </sheetView>
  </sheetViews>
  <sheetFormatPr defaultRowHeight="14.4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16384" width="8.88671875" style="26"/>
  </cols>
  <sheetData>
    <row r="1" spans="1:8" ht="2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ht="15.6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15.6">
      <c r="A3" s="28" t="str">
        <f ca="1">MID(CELL("filename",A1),FIND("]",CELL("filename",A1))+1,255)</f>
        <v>Small Classroom A134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5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7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>
      <c r="A7" s="45" t="s">
        <v>305</v>
      </c>
      <c r="B7" s="46" t="s">
        <v>308</v>
      </c>
      <c r="C7" s="47" t="s">
        <v>306</v>
      </c>
      <c r="D7" s="145">
        <v>1</v>
      </c>
      <c r="E7" s="48">
        <v>0</v>
      </c>
      <c r="F7" s="49">
        <f>D7*E7</f>
        <v>0</v>
      </c>
      <c r="G7" s="50"/>
      <c r="H7" s="50"/>
    </row>
    <row r="8" spans="1:8" ht="27">
      <c r="A8" s="45" t="s">
        <v>305</v>
      </c>
      <c r="B8" s="46" t="s">
        <v>307</v>
      </c>
      <c r="C8" s="47" t="s">
        <v>168</v>
      </c>
      <c r="D8" s="145">
        <v>1</v>
      </c>
      <c r="E8" s="48">
        <v>0</v>
      </c>
      <c r="F8" s="49">
        <f>D8*E8</f>
        <v>0</v>
      </c>
      <c r="G8" s="50"/>
      <c r="H8" s="50"/>
    </row>
    <row r="9" spans="1:8" ht="27">
      <c r="A9" s="45" t="s">
        <v>87</v>
      </c>
      <c r="B9" s="51" t="s">
        <v>289</v>
      </c>
      <c r="C9" s="47" t="s">
        <v>271</v>
      </c>
      <c r="D9" s="145">
        <v>1</v>
      </c>
      <c r="E9" s="52" t="s">
        <v>268</v>
      </c>
      <c r="F9" s="53" t="s">
        <v>268</v>
      </c>
      <c r="G9" s="54"/>
      <c r="H9" s="54"/>
    </row>
    <row r="10" spans="1:8">
      <c r="A10" s="45" t="s">
        <v>69</v>
      </c>
      <c r="B10" s="46" t="s">
        <v>69</v>
      </c>
      <c r="C10" s="47" t="s">
        <v>74</v>
      </c>
      <c r="D10" s="145">
        <v>1</v>
      </c>
      <c r="E10" s="52" t="s">
        <v>37</v>
      </c>
      <c r="F10" s="55" t="s">
        <v>37</v>
      </c>
      <c r="G10" s="56"/>
      <c r="H10" s="56"/>
    </row>
    <row r="11" spans="1:8">
      <c r="A11" s="45" t="s">
        <v>121</v>
      </c>
      <c r="B11" s="46" t="s">
        <v>130</v>
      </c>
      <c r="C11" s="47" t="s">
        <v>327</v>
      </c>
      <c r="D11" s="145">
        <v>1</v>
      </c>
      <c r="E11" s="48">
        <v>0</v>
      </c>
      <c r="F11" s="49">
        <f>D11*E11</f>
        <v>0</v>
      </c>
      <c r="G11" s="50"/>
      <c r="H11" s="50"/>
    </row>
    <row r="12" spans="1:8">
      <c r="A12" s="45" t="s">
        <v>46</v>
      </c>
      <c r="B12" s="46" t="s">
        <v>108</v>
      </c>
      <c r="C12" s="47" t="s">
        <v>331</v>
      </c>
      <c r="D12" s="145">
        <v>1</v>
      </c>
      <c r="E12" s="48">
        <v>0</v>
      </c>
      <c r="F12" s="49">
        <f>D12*E12</f>
        <v>0</v>
      </c>
      <c r="G12" s="50"/>
      <c r="H12" s="50"/>
    </row>
    <row r="13" spans="1:8">
      <c r="A13" s="45" t="s">
        <v>46</v>
      </c>
      <c r="B13" s="46" t="s">
        <v>108</v>
      </c>
      <c r="C13" s="47" t="s">
        <v>267</v>
      </c>
      <c r="D13" s="145">
        <v>1</v>
      </c>
      <c r="E13" s="48">
        <v>0</v>
      </c>
      <c r="F13" s="49">
        <f>D13*E13</f>
        <v>0</v>
      </c>
      <c r="G13" s="50"/>
      <c r="H13" s="50"/>
    </row>
    <row r="14" spans="1:8">
      <c r="A14" s="45" t="s">
        <v>46</v>
      </c>
      <c r="B14" s="46" t="s">
        <v>172</v>
      </c>
      <c r="C14" s="47" t="s">
        <v>201</v>
      </c>
      <c r="D14" s="145">
        <v>0</v>
      </c>
      <c r="E14" s="48">
        <v>0</v>
      </c>
      <c r="F14" s="49">
        <f>D14*E14</f>
        <v>0</v>
      </c>
      <c r="G14" s="50"/>
      <c r="H14" s="50"/>
    </row>
    <row r="15" spans="1:8" ht="27">
      <c r="A15" s="45" t="s">
        <v>46</v>
      </c>
      <c r="B15" s="46" t="s">
        <v>107</v>
      </c>
      <c r="C15" s="47" t="s">
        <v>173</v>
      </c>
      <c r="D15" s="145">
        <v>2</v>
      </c>
      <c r="E15" s="48">
        <v>0</v>
      </c>
      <c r="F15" s="49">
        <f>D15*E15</f>
        <v>0</v>
      </c>
      <c r="G15" s="50"/>
      <c r="H15" s="50"/>
    </row>
    <row r="16" spans="1:8">
      <c r="A16" s="45" t="s">
        <v>46</v>
      </c>
      <c r="B16" s="46" t="s">
        <v>188</v>
      </c>
      <c r="C16" s="47" t="s">
        <v>192</v>
      </c>
      <c r="D16" s="145">
        <v>1</v>
      </c>
      <c r="E16" s="57"/>
      <c r="F16" s="58" t="s">
        <v>202</v>
      </c>
      <c r="G16" s="59"/>
      <c r="H16" s="59"/>
    </row>
    <row r="17" spans="1:8">
      <c r="A17" s="45" t="s">
        <v>46</v>
      </c>
      <c r="B17" s="46" t="s">
        <v>189</v>
      </c>
      <c r="C17" s="47" t="s">
        <v>193</v>
      </c>
      <c r="D17" s="145">
        <v>2</v>
      </c>
      <c r="E17" s="57"/>
      <c r="F17" s="58" t="s">
        <v>202</v>
      </c>
      <c r="G17" s="59"/>
      <c r="H17" s="59"/>
    </row>
    <row r="18" spans="1:8">
      <c r="A18" s="45" t="s">
        <v>46</v>
      </c>
      <c r="B18" s="46" t="s">
        <v>191</v>
      </c>
      <c r="C18" s="47" t="s">
        <v>194</v>
      </c>
      <c r="D18" s="145">
        <v>3</v>
      </c>
      <c r="E18" s="57"/>
      <c r="F18" s="58" t="s">
        <v>202</v>
      </c>
      <c r="G18" s="59"/>
      <c r="H18" s="59"/>
    </row>
    <row r="19" spans="1:8">
      <c r="A19" s="45" t="s">
        <v>46</v>
      </c>
      <c r="B19" s="46" t="s">
        <v>190</v>
      </c>
      <c r="C19" s="47" t="s">
        <v>195</v>
      </c>
      <c r="D19" s="145">
        <v>0</v>
      </c>
      <c r="E19" s="57"/>
      <c r="F19" s="58" t="s">
        <v>202</v>
      </c>
      <c r="G19" s="59"/>
      <c r="H19" s="59"/>
    </row>
    <row r="20" spans="1:8">
      <c r="A20" s="60"/>
      <c r="B20" s="61"/>
      <c r="C20" s="62"/>
      <c r="D20" s="147"/>
      <c r="E20" s="64"/>
      <c r="F20" s="65"/>
      <c r="G20" s="66"/>
      <c r="H20" s="66"/>
    </row>
    <row r="21" spans="1:8">
      <c r="A21" s="60"/>
      <c r="B21" s="61"/>
      <c r="C21" s="62"/>
      <c r="D21" s="147"/>
      <c r="E21" s="67" t="s">
        <v>20</v>
      </c>
      <c r="F21" s="65">
        <f>SUM(F7:F20)</f>
        <v>0</v>
      </c>
      <c r="G21" s="66"/>
      <c r="H21" s="66"/>
    </row>
    <row r="22" spans="1:8">
      <c r="A22" s="60"/>
      <c r="B22" s="61"/>
      <c r="C22" s="62"/>
      <c r="D22" s="147"/>
      <c r="E22" s="64"/>
      <c r="F22" s="65"/>
      <c r="G22" s="66"/>
      <c r="H22" s="66"/>
    </row>
    <row r="23" spans="1:8">
      <c r="A23" s="68" t="s">
        <v>31</v>
      </c>
      <c r="B23" s="69"/>
      <c r="C23" s="70"/>
      <c r="D23" s="71"/>
      <c r="E23" s="72"/>
      <c r="F23" s="73"/>
      <c r="G23" s="50"/>
      <c r="H23" s="50"/>
    </row>
    <row r="24" spans="1:8" ht="27">
      <c r="A24" s="74" t="s">
        <v>91</v>
      </c>
      <c r="B24" s="75" t="s">
        <v>260</v>
      </c>
      <c r="C24" s="47" t="s">
        <v>79</v>
      </c>
      <c r="D24" s="141">
        <v>1</v>
      </c>
      <c r="E24" s="76">
        <v>0</v>
      </c>
      <c r="F24" s="77">
        <f t="shared" ref="F24:F29" si="0">D24*E24</f>
        <v>0</v>
      </c>
      <c r="G24" s="78"/>
      <c r="H24" s="78"/>
    </row>
    <row r="25" spans="1:8">
      <c r="A25" s="79" t="s">
        <v>91</v>
      </c>
      <c r="B25" s="79" t="s">
        <v>105</v>
      </c>
      <c r="C25" s="80" t="s">
        <v>269</v>
      </c>
      <c r="D25" s="141">
        <v>1</v>
      </c>
      <c r="E25" s="76">
        <v>0</v>
      </c>
      <c r="F25" s="77">
        <f t="shared" si="0"/>
        <v>0</v>
      </c>
      <c r="G25" s="78"/>
      <c r="H25" s="78"/>
    </row>
    <row r="26" spans="1:8">
      <c r="A26" s="74" t="s">
        <v>112</v>
      </c>
      <c r="B26" s="75" t="s">
        <v>263</v>
      </c>
      <c r="C26" s="47" t="s">
        <v>126</v>
      </c>
      <c r="D26" s="141">
        <v>1</v>
      </c>
      <c r="E26" s="76">
        <v>0</v>
      </c>
      <c r="F26" s="77">
        <f t="shared" si="0"/>
        <v>0</v>
      </c>
      <c r="G26" s="78"/>
      <c r="H26" s="78"/>
    </row>
    <row r="27" spans="1:8">
      <c r="A27" s="81" t="s">
        <v>122</v>
      </c>
      <c r="B27" s="82" t="s">
        <v>123</v>
      </c>
      <c r="C27" s="81" t="s">
        <v>82</v>
      </c>
      <c r="D27" s="142">
        <v>1</v>
      </c>
      <c r="E27" s="57">
        <v>0</v>
      </c>
      <c r="F27" s="77">
        <f t="shared" si="0"/>
        <v>0</v>
      </c>
      <c r="G27" s="78"/>
      <c r="H27" s="78"/>
    </row>
    <row r="28" spans="1:8">
      <c r="A28" s="74" t="s">
        <v>261</v>
      </c>
      <c r="B28" s="75" t="s">
        <v>262</v>
      </c>
      <c r="C28" s="47" t="s">
        <v>83</v>
      </c>
      <c r="D28" s="141">
        <v>1</v>
      </c>
      <c r="E28" s="76">
        <v>0</v>
      </c>
      <c r="F28" s="77">
        <f t="shared" si="0"/>
        <v>0</v>
      </c>
      <c r="G28" s="78"/>
      <c r="H28" s="78"/>
    </row>
    <row r="29" spans="1:8">
      <c r="A29" s="74" t="s">
        <v>88</v>
      </c>
      <c r="B29" s="75" t="s">
        <v>89</v>
      </c>
      <c r="C29" s="47" t="s">
        <v>111</v>
      </c>
      <c r="D29" s="141">
        <v>4</v>
      </c>
      <c r="E29" s="76">
        <v>0</v>
      </c>
      <c r="F29" s="77">
        <f t="shared" si="0"/>
        <v>0</v>
      </c>
      <c r="G29" s="78"/>
      <c r="H29" s="78"/>
    </row>
    <row r="30" spans="1:8">
      <c r="A30" s="83"/>
      <c r="B30" s="84"/>
      <c r="C30" s="85"/>
      <c r="D30" s="143"/>
      <c r="E30" s="86"/>
      <c r="F30" s="87"/>
      <c r="G30" s="50"/>
      <c r="H30" s="50"/>
    </row>
    <row r="31" spans="1:8">
      <c r="A31" s="88"/>
      <c r="B31" s="89"/>
      <c r="C31" s="90"/>
      <c r="D31" s="143"/>
      <c r="E31" s="91" t="s">
        <v>20</v>
      </c>
      <c r="F31" s="87">
        <f>SUM(F24:F30)</f>
        <v>0</v>
      </c>
      <c r="G31" s="50"/>
      <c r="H31" s="50"/>
    </row>
    <row r="32" spans="1:8">
      <c r="A32" s="88"/>
      <c r="B32" s="89"/>
      <c r="C32" s="90"/>
      <c r="D32" s="143"/>
      <c r="E32" s="86"/>
      <c r="F32" s="87"/>
      <c r="G32" s="50"/>
      <c r="H32" s="50"/>
    </row>
    <row r="33" spans="1:8">
      <c r="A33" s="24" t="s">
        <v>32</v>
      </c>
      <c r="B33" s="92"/>
      <c r="C33" s="93"/>
      <c r="D33" s="94"/>
      <c r="E33" s="95"/>
      <c r="F33" s="96"/>
      <c r="G33" s="97"/>
      <c r="H33" s="97"/>
    </row>
    <row r="34" spans="1:8">
      <c r="A34" s="45" t="s">
        <v>46</v>
      </c>
      <c r="B34" s="51" t="s">
        <v>110</v>
      </c>
      <c r="C34" s="47" t="s">
        <v>106</v>
      </c>
      <c r="D34" s="144">
        <v>1</v>
      </c>
      <c r="E34" s="98">
        <v>0</v>
      </c>
      <c r="F34" s="99">
        <f>D34*E34</f>
        <v>0</v>
      </c>
      <c r="G34" s="66"/>
      <c r="H34" s="66"/>
    </row>
    <row r="35" spans="1:8">
      <c r="A35" s="45" t="s">
        <v>46</v>
      </c>
      <c r="B35" s="51" t="s">
        <v>133</v>
      </c>
      <c r="C35" s="47" t="s">
        <v>109</v>
      </c>
      <c r="D35" s="144">
        <v>1</v>
      </c>
      <c r="E35" s="98">
        <v>0</v>
      </c>
      <c r="F35" s="99">
        <f>D35*E35</f>
        <v>0</v>
      </c>
      <c r="G35" s="66"/>
      <c r="H35" s="66"/>
    </row>
    <row r="36" spans="1:8">
      <c r="A36" s="74"/>
      <c r="B36" s="75"/>
      <c r="C36" s="47"/>
      <c r="D36" s="141"/>
      <c r="E36" s="76"/>
      <c r="F36" s="100"/>
      <c r="G36" s="97"/>
      <c r="H36" s="97"/>
    </row>
    <row r="37" spans="1:8">
      <c r="A37" s="74"/>
      <c r="B37" s="75"/>
      <c r="C37" s="47"/>
      <c r="D37" s="141"/>
      <c r="E37" s="101" t="s">
        <v>20</v>
      </c>
      <c r="F37" s="100">
        <f>SUM(F34:F36)</f>
        <v>0</v>
      </c>
      <c r="G37" s="97"/>
      <c r="H37" s="97"/>
    </row>
    <row r="38" spans="1:8">
      <c r="A38" s="74"/>
      <c r="B38" s="75"/>
      <c r="C38" s="47"/>
      <c r="D38" s="141"/>
      <c r="E38" s="76"/>
      <c r="F38" s="100"/>
      <c r="G38" s="97"/>
      <c r="H38" s="97"/>
    </row>
    <row r="39" spans="1:8">
      <c r="A39" s="38" t="s">
        <v>7</v>
      </c>
      <c r="B39" s="39"/>
      <c r="C39" s="102"/>
      <c r="D39" s="103"/>
      <c r="E39" s="103"/>
      <c r="F39" s="104"/>
      <c r="G39" s="105"/>
      <c r="H39" s="105"/>
    </row>
    <row r="40" spans="1:8">
      <c r="A40" s="106" t="s">
        <v>69</v>
      </c>
      <c r="B40" s="107" t="s">
        <v>69</v>
      </c>
      <c r="C40" s="47" t="s">
        <v>264</v>
      </c>
      <c r="D40" s="145">
        <v>1</v>
      </c>
      <c r="E40" s="57" t="s">
        <v>265</v>
      </c>
      <c r="F40" s="49"/>
      <c r="G40" s="50"/>
      <c r="H40" s="50"/>
    </row>
    <row r="41" spans="1:8">
      <c r="A41" s="45" t="s">
        <v>312</v>
      </c>
      <c r="B41" s="46" t="s">
        <v>313</v>
      </c>
      <c r="C41" s="47" t="s">
        <v>314</v>
      </c>
      <c r="D41" s="142">
        <v>1</v>
      </c>
      <c r="E41" s="57">
        <v>0</v>
      </c>
      <c r="F41" s="108">
        <f>D41*E41</f>
        <v>0</v>
      </c>
      <c r="G41" s="97"/>
      <c r="H41" s="97"/>
    </row>
    <row r="42" spans="1:8">
      <c r="A42" s="45" t="s">
        <v>44</v>
      </c>
      <c r="B42" s="46" t="s">
        <v>285</v>
      </c>
      <c r="C42" s="47" t="s">
        <v>286</v>
      </c>
      <c r="D42" s="142">
        <v>1</v>
      </c>
      <c r="E42" s="57">
        <v>0</v>
      </c>
      <c r="F42" s="108">
        <f>D42*E42</f>
        <v>0</v>
      </c>
      <c r="G42" s="97"/>
      <c r="H42" s="97"/>
    </row>
    <row r="43" spans="1:8">
      <c r="A43" s="74" t="s">
        <v>46</v>
      </c>
      <c r="B43" s="106" t="s">
        <v>152</v>
      </c>
      <c r="C43" s="47" t="s">
        <v>154</v>
      </c>
      <c r="D43" s="109" t="s">
        <v>153</v>
      </c>
      <c r="E43" s="57"/>
      <c r="F43" s="108"/>
      <c r="G43" s="97"/>
      <c r="H43" s="97"/>
    </row>
    <row r="44" spans="1:8">
      <c r="A44" s="74" t="s">
        <v>46</v>
      </c>
      <c r="B44" s="106" t="s">
        <v>276</v>
      </c>
      <c r="C44" s="47" t="s">
        <v>277</v>
      </c>
      <c r="D44" s="142">
        <v>1</v>
      </c>
      <c r="E44" s="76">
        <v>0</v>
      </c>
      <c r="F44" s="100">
        <f t="shared" ref="F44:F47" si="1">D44*E44</f>
        <v>0</v>
      </c>
      <c r="G44" s="97"/>
      <c r="H44" s="97"/>
    </row>
    <row r="45" spans="1:8" ht="39.6">
      <c r="A45" s="110" t="s">
        <v>38</v>
      </c>
      <c r="B45" s="110" t="s">
        <v>39</v>
      </c>
      <c r="C45" s="111" t="s">
        <v>40</v>
      </c>
      <c r="D45" s="146">
        <v>1</v>
      </c>
      <c r="E45" s="76">
        <v>0</v>
      </c>
      <c r="F45" s="100">
        <f t="shared" si="1"/>
        <v>0</v>
      </c>
      <c r="G45" s="97"/>
      <c r="H45" s="97"/>
    </row>
    <row r="46" spans="1:8" ht="26.4">
      <c r="A46" s="110" t="s">
        <v>38</v>
      </c>
      <c r="B46" s="110" t="s">
        <v>39</v>
      </c>
      <c r="C46" s="111" t="s">
        <v>41</v>
      </c>
      <c r="D46" s="141">
        <v>1</v>
      </c>
      <c r="E46" s="76">
        <v>0</v>
      </c>
      <c r="F46" s="100">
        <f>D46*E46</f>
        <v>0</v>
      </c>
      <c r="G46" s="97"/>
      <c r="H46" s="97"/>
    </row>
    <row r="47" spans="1:8" ht="52.8">
      <c r="A47" s="110" t="s">
        <v>38</v>
      </c>
      <c r="B47" s="110" t="s">
        <v>39</v>
      </c>
      <c r="C47" s="111" t="s">
        <v>42</v>
      </c>
      <c r="D47" s="141">
        <v>1</v>
      </c>
      <c r="E47" s="76">
        <v>0</v>
      </c>
      <c r="F47" s="100">
        <f t="shared" si="1"/>
        <v>0</v>
      </c>
      <c r="G47" s="97"/>
      <c r="H47" s="97"/>
    </row>
    <row r="48" spans="1:8">
      <c r="A48" s="60"/>
      <c r="B48" s="61"/>
      <c r="C48" s="62"/>
      <c r="D48" s="147"/>
      <c r="E48" s="64"/>
      <c r="F48" s="65"/>
      <c r="G48" s="66"/>
      <c r="H48" s="66"/>
    </row>
    <row r="49" spans="1:8">
      <c r="A49" s="60"/>
      <c r="B49" s="61"/>
      <c r="C49" s="62"/>
      <c r="D49" s="147"/>
      <c r="E49" s="67" t="s">
        <v>20</v>
      </c>
      <c r="F49" s="65">
        <f>SUM(F40:F48)</f>
        <v>0</v>
      </c>
      <c r="G49" s="66"/>
      <c r="H49" s="66"/>
    </row>
    <row r="50" spans="1:8">
      <c r="A50" s="60"/>
      <c r="B50" s="61"/>
      <c r="C50" s="62"/>
      <c r="D50" s="147"/>
      <c r="E50" s="64"/>
      <c r="F50" s="65"/>
      <c r="G50" s="66"/>
      <c r="H50" s="66"/>
    </row>
    <row r="51" spans="1:8">
      <c r="A51" s="38" t="s">
        <v>22</v>
      </c>
      <c r="B51" s="39"/>
      <c r="C51" s="102"/>
      <c r="D51" s="103"/>
      <c r="E51" s="103"/>
      <c r="F51" s="104"/>
      <c r="G51" s="105"/>
      <c r="H51" s="105"/>
    </row>
    <row r="52" spans="1:8">
      <c r="A52" s="60"/>
      <c r="B52" s="61"/>
      <c r="C52" s="62"/>
      <c r="D52" s="63"/>
      <c r="E52" s="67" t="s">
        <v>21</v>
      </c>
      <c r="F52" s="65">
        <f>SUM(F21,F31,F37,F49)</f>
        <v>0</v>
      </c>
      <c r="G52" s="66"/>
      <c r="H52" s="66"/>
    </row>
    <row r="53" spans="1:8">
      <c r="A53" s="112"/>
      <c r="B53" s="113"/>
      <c r="C53" s="62"/>
      <c r="D53" s="63"/>
      <c r="E53" s="64"/>
      <c r="F53" s="65"/>
      <c r="G53" s="66"/>
      <c r="H53" s="66"/>
    </row>
    <row r="54" spans="1:8">
      <c r="A54" s="38" t="s">
        <v>8</v>
      </c>
      <c r="B54" s="39"/>
      <c r="C54" s="102"/>
      <c r="D54" s="114" t="s">
        <v>17</v>
      </c>
      <c r="E54" s="103" t="s">
        <v>18</v>
      </c>
      <c r="F54" s="104"/>
      <c r="G54" s="105"/>
      <c r="H54" s="105"/>
    </row>
    <row r="55" spans="1:8">
      <c r="A55" s="112"/>
      <c r="B55" s="113" t="s">
        <v>9</v>
      </c>
      <c r="C55" s="62"/>
      <c r="D55" s="63">
        <v>0</v>
      </c>
      <c r="E55" s="76">
        <v>0</v>
      </c>
      <c r="F55" s="65">
        <f>D55*E55</f>
        <v>0</v>
      </c>
      <c r="G55" s="66"/>
      <c r="H55" s="66"/>
    </row>
    <row r="56" spans="1:8">
      <c r="A56" s="112"/>
      <c r="B56" s="113" t="s">
        <v>10</v>
      </c>
      <c r="C56" s="62"/>
      <c r="D56" s="63">
        <v>0</v>
      </c>
      <c r="E56" s="76">
        <v>0</v>
      </c>
      <c r="F56" s="65">
        <f t="shared" ref="F56:F62" si="2">D56*E56</f>
        <v>0</v>
      </c>
      <c r="G56" s="66"/>
      <c r="H56" s="66"/>
    </row>
    <row r="57" spans="1:8">
      <c r="A57" s="112"/>
      <c r="B57" s="113" t="s">
        <v>11</v>
      </c>
      <c r="C57" s="62"/>
      <c r="D57" s="63">
        <v>0</v>
      </c>
      <c r="E57" s="76">
        <v>0</v>
      </c>
      <c r="F57" s="65">
        <f t="shared" si="2"/>
        <v>0</v>
      </c>
      <c r="G57" s="66"/>
      <c r="H57" s="66"/>
    </row>
    <row r="58" spans="1:8">
      <c r="A58" s="112"/>
      <c r="B58" s="113" t="s">
        <v>12</v>
      </c>
      <c r="C58" s="62"/>
      <c r="D58" s="63">
        <v>0</v>
      </c>
      <c r="E58" s="76">
        <v>0</v>
      </c>
      <c r="F58" s="65">
        <f t="shared" si="2"/>
        <v>0</v>
      </c>
      <c r="G58" s="66"/>
      <c r="H58" s="66"/>
    </row>
    <row r="59" spans="1:8">
      <c r="A59" s="112"/>
      <c r="B59" s="113" t="s">
        <v>13</v>
      </c>
      <c r="C59" s="62"/>
      <c r="D59" s="63">
        <v>0</v>
      </c>
      <c r="E59" s="76">
        <v>0</v>
      </c>
      <c r="F59" s="65">
        <f t="shared" si="2"/>
        <v>0</v>
      </c>
      <c r="G59" s="66"/>
      <c r="H59" s="66"/>
    </row>
    <row r="60" spans="1:8">
      <c r="A60" s="112"/>
      <c r="B60" s="113" t="s">
        <v>14</v>
      </c>
      <c r="C60" s="62"/>
      <c r="D60" s="63">
        <v>0</v>
      </c>
      <c r="E60" s="76">
        <v>0</v>
      </c>
      <c r="F60" s="65">
        <f t="shared" si="2"/>
        <v>0</v>
      </c>
      <c r="G60" s="66"/>
      <c r="H60" s="66"/>
    </row>
    <row r="61" spans="1:8">
      <c r="A61" s="112"/>
      <c r="B61" s="113" t="s">
        <v>15</v>
      </c>
      <c r="C61" s="62" t="s">
        <v>16</v>
      </c>
      <c r="D61" s="63">
        <v>0</v>
      </c>
      <c r="E61" s="64"/>
      <c r="F61" s="65">
        <f t="shared" si="2"/>
        <v>0</v>
      </c>
      <c r="G61" s="66"/>
      <c r="H61" s="66"/>
    </row>
    <row r="62" spans="1:8">
      <c r="A62" s="115"/>
      <c r="B62" s="116" t="s">
        <v>15</v>
      </c>
      <c r="C62" s="117" t="s">
        <v>16</v>
      </c>
      <c r="D62" s="118">
        <v>0</v>
      </c>
      <c r="E62" s="119"/>
      <c r="F62" s="65">
        <f t="shared" si="2"/>
        <v>0</v>
      </c>
      <c r="G62" s="66"/>
      <c r="H62" s="66"/>
    </row>
    <row r="63" spans="1:8">
      <c r="A63" s="120"/>
      <c r="B63" s="121"/>
      <c r="C63" s="122"/>
      <c r="D63" s="123"/>
      <c r="E63" s="124"/>
      <c r="F63" s="125"/>
      <c r="G63" s="66"/>
      <c r="H63" s="66"/>
    </row>
    <row r="64" spans="1:8">
      <c r="A64" s="38" t="s">
        <v>19</v>
      </c>
      <c r="B64" s="39"/>
      <c r="C64" s="102"/>
      <c r="D64" s="103"/>
      <c r="E64" s="103"/>
      <c r="F64" s="104"/>
      <c r="G64" s="105"/>
      <c r="H64" s="105"/>
    </row>
    <row r="65" spans="1:8">
      <c r="A65" s="112"/>
      <c r="B65" s="113" t="s">
        <v>19</v>
      </c>
      <c r="C65" s="62"/>
      <c r="D65" s="63"/>
      <c r="E65" s="64"/>
      <c r="F65" s="65">
        <v>0</v>
      </c>
      <c r="G65" s="66"/>
      <c r="H65" s="66"/>
    </row>
    <row r="66" spans="1:8">
      <c r="A66" s="120"/>
      <c r="B66" s="121"/>
      <c r="C66" s="122"/>
      <c r="D66" s="123"/>
      <c r="E66" s="124"/>
      <c r="F66" s="125"/>
      <c r="G66" s="66"/>
      <c r="H66" s="66"/>
    </row>
    <row r="67" spans="1:8">
      <c r="A67" s="38" t="s">
        <v>25</v>
      </c>
      <c r="B67" s="39"/>
      <c r="C67" s="102"/>
      <c r="D67" s="103"/>
      <c r="E67" s="103"/>
      <c r="F67" s="104"/>
      <c r="G67" s="105"/>
      <c r="H67" s="105"/>
    </row>
    <row r="68" spans="1:8">
      <c r="A68" s="112"/>
      <c r="B68" s="113" t="s">
        <v>26</v>
      </c>
      <c r="C68" s="62"/>
      <c r="D68" s="63"/>
      <c r="E68" s="64"/>
      <c r="F68" s="100">
        <v>0</v>
      </c>
      <c r="G68" s="97"/>
      <c r="H68" s="97"/>
    </row>
    <row r="69" spans="1:8">
      <c r="A69" s="112"/>
      <c r="B69" s="113" t="s">
        <v>27</v>
      </c>
      <c r="C69" s="62"/>
      <c r="D69" s="63"/>
      <c r="E69" s="64"/>
      <c r="F69" s="100">
        <v>0</v>
      </c>
      <c r="G69" s="97"/>
      <c r="H69" s="97"/>
    </row>
    <row r="70" spans="1:8">
      <c r="A70" s="112"/>
      <c r="B70" s="113" t="s">
        <v>28</v>
      </c>
      <c r="C70" s="62"/>
      <c r="D70" s="63"/>
      <c r="E70" s="64"/>
      <c r="F70" s="100">
        <v>0</v>
      </c>
      <c r="G70" s="97"/>
      <c r="H70" s="97"/>
    </row>
    <row r="71" spans="1:8">
      <c r="A71" s="120"/>
      <c r="B71" s="121"/>
      <c r="C71" s="122"/>
      <c r="D71" s="123"/>
      <c r="E71" s="124"/>
      <c r="F71" s="125"/>
      <c r="G71" s="66"/>
      <c r="H71" s="66"/>
    </row>
    <row r="72" spans="1:8">
      <c r="A72" s="38" t="s">
        <v>23</v>
      </c>
      <c r="B72" s="39"/>
      <c r="C72" s="102"/>
      <c r="D72" s="103"/>
      <c r="E72" s="103"/>
      <c r="F72" s="104"/>
      <c r="G72" s="105"/>
      <c r="H72" s="105"/>
    </row>
    <row r="73" spans="1:8">
      <c r="A73" s="112"/>
      <c r="B73" s="113"/>
      <c r="C73" s="62"/>
      <c r="D73" s="63"/>
      <c r="E73" s="67" t="s">
        <v>24</v>
      </c>
      <c r="F73" s="65">
        <f>SUM(F52,F55:F62,F65,F68:F70)</f>
        <v>0</v>
      </c>
      <c r="G73" s="66"/>
      <c r="H73" s="66"/>
    </row>
    <row r="74" spans="1:8" ht="15" thickBot="1">
      <c r="A74" s="126"/>
      <c r="B74" s="127"/>
      <c r="C74" s="128"/>
      <c r="D74" s="129"/>
      <c r="E74" s="127"/>
      <c r="F74" s="130"/>
      <c r="G74" s="66"/>
      <c r="H74" s="66"/>
    </row>
    <row r="75" spans="1:8">
      <c r="E75" s="134"/>
      <c r="F75" s="134"/>
      <c r="G75" s="135"/>
      <c r="H75" s="135"/>
    </row>
    <row r="76" spans="1:8">
      <c r="A76" s="23" t="s">
        <v>329</v>
      </c>
      <c r="B76" s="136"/>
      <c r="C76" s="137"/>
      <c r="D76" s="136"/>
      <c r="E76" s="136"/>
      <c r="F76" s="136"/>
      <c r="G76" s="138"/>
      <c r="H76" s="138"/>
    </row>
    <row r="77" spans="1:8">
      <c r="A77" s="136"/>
      <c r="B77" s="136"/>
      <c r="C77" s="137"/>
      <c r="D77" s="139"/>
      <c r="E77" s="136"/>
      <c r="F77" s="136"/>
      <c r="G77" s="138"/>
      <c r="H77" s="138"/>
    </row>
    <row r="78" spans="1:8">
      <c r="A78" s="136"/>
      <c r="B78" s="136"/>
      <c r="C78" s="137"/>
      <c r="D78" s="139"/>
      <c r="E78" s="136"/>
      <c r="F78" s="136"/>
      <c r="G78" s="138"/>
      <c r="H78" s="138"/>
    </row>
  </sheetData>
  <sheetProtection algorithmName="SHA-512" hashValue="9jBrPL3wqHvbAcC8l8a6y6V/5Lvncx6vmwDASHs/wAlHCOagLT36J746IrZUk3EaR4czlOxPlbVyl4t3I7s2uA==" saltValue="38flb9V68MAGSg1NV1AHHg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7" right="0.7" top="0.75" bottom="0.75" header="0.3" footer="0.3"/>
  <pageSetup scale="76" fitToHeight="2" orientation="portrait" verticalDpi="599" r:id="rId1"/>
  <headerFooter>
    <oddHeader>&amp;C&amp;"-,Bold"&amp;14&amp;KFF0000Attachment 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730E-4550-46BE-9BDA-6C3C3833416F}">
  <dimension ref="A1:G75"/>
  <sheetViews>
    <sheetView tabSelected="1" topLeftCell="A6" zoomScaleNormal="100" workbookViewId="0">
      <selection activeCell="J13" sqref="J13"/>
    </sheetView>
  </sheetViews>
  <sheetFormatPr defaultRowHeight="14.4"/>
  <cols>
    <col min="1" max="1" width="13.21875" style="131" customWidth="1"/>
    <col min="2" max="2" width="26.109375" style="131" customWidth="1"/>
    <col min="3" max="3" width="25.109375" style="132" customWidth="1"/>
    <col min="4" max="4" width="10.77734375" style="133" customWidth="1"/>
    <col min="5" max="5" width="12" style="131" customWidth="1"/>
    <col min="6" max="6" width="12.21875" style="131" customWidth="1"/>
    <col min="7" max="7" width="0.44140625" style="140" customWidth="1"/>
    <col min="8" max="16384" width="8.88671875" style="26"/>
  </cols>
  <sheetData>
    <row r="1" spans="1:7" ht="21">
      <c r="A1" s="311" t="s">
        <v>43</v>
      </c>
      <c r="B1" s="312"/>
      <c r="C1" s="312"/>
      <c r="D1" s="312"/>
      <c r="E1" s="312"/>
      <c r="F1" s="313"/>
      <c r="G1" s="25"/>
    </row>
    <row r="2" spans="1:7" ht="15.6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</row>
    <row r="3" spans="1:7" ht="15.6">
      <c r="A3" s="28" t="str">
        <f ca="1">MID(CELL("filename",A1),FIND("]",CELL("filename",A1))+1,255)</f>
        <v>Small Classroom B106</v>
      </c>
      <c r="B3" s="29"/>
      <c r="C3" s="29"/>
      <c r="D3" s="29"/>
      <c r="E3" s="29"/>
      <c r="F3" s="30">
        <f>Summary!C3</f>
        <v>44294</v>
      </c>
      <c r="G3" s="31"/>
    </row>
    <row r="4" spans="1:7" ht="15" thickBot="1">
      <c r="A4" s="317" t="s">
        <v>0</v>
      </c>
      <c r="B4" s="318"/>
      <c r="C4" s="318"/>
      <c r="D4" s="318"/>
      <c r="E4" s="321" t="s">
        <v>1</v>
      </c>
      <c r="F4" s="322"/>
      <c r="G4" s="32"/>
    </row>
    <row r="5" spans="1:7" ht="27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</row>
    <row r="6" spans="1:7">
      <c r="A6" s="38" t="s">
        <v>30</v>
      </c>
      <c r="B6" s="39"/>
      <c r="C6" s="40"/>
      <c r="D6" s="41"/>
      <c r="E6" s="42"/>
      <c r="F6" s="43"/>
      <c r="G6" s="44"/>
    </row>
    <row r="7" spans="1:7" ht="27">
      <c r="A7" s="45" t="s">
        <v>305</v>
      </c>
      <c r="B7" s="46" t="s">
        <v>308</v>
      </c>
      <c r="C7" s="47" t="s">
        <v>306</v>
      </c>
      <c r="D7" s="145">
        <v>1</v>
      </c>
      <c r="E7" s="48">
        <v>0</v>
      </c>
      <c r="F7" s="49">
        <f>D7*E7</f>
        <v>0</v>
      </c>
      <c r="G7" s="50"/>
    </row>
    <row r="8" spans="1:7" ht="40.200000000000003">
      <c r="A8" s="45" t="s">
        <v>305</v>
      </c>
      <c r="B8" s="46" t="s">
        <v>307</v>
      </c>
      <c r="C8" s="47" t="s">
        <v>168</v>
      </c>
      <c r="D8" s="145">
        <v>1</v>
      </c>
      <c r="E8" s="48">
        <v>0</v>
      </c>
      <c r="F8" s="49">
        <f>D8*E8</f>
        <v>0</v>
      </c>
      <c r="G8" s="50"/>
    </row>
    <row r="9" spans="1:7" ht="40.200000000000003">
      <c r="A9" s="45" t="s">
        <v>87</v>
      </c>
      <c r="B9" s="51" t="s">
        <v>289</v>
      </c>
      <c r="C9" s="47" t="s">
        <v>271</v>
      </c>
      <c r="D9" s="145">
        <v>1</v>
      </c>
      <c r="E9" s="52" t="s">
        <v>268</v>
      </c>
      <c r="F9" s="53" t="s">
        <v>268</v>
      </c>
      <c r="G9" s="54"/>
    </row>
    <row r="10" spans="1:7">
      <c r="A10" s="45" t="s">
        <v>69</v>
      </c>
      <c r="B10" s="46" t="s">
        <v>69</v>
      </c>
      <c r="C10" s="47" t="s">
        <v>74</v>
      </c>
      <c r="D10" s="145">
        <v>1</v>
      </c>
      <c r="E10" s="52" t="s">
        <v>37</v>
      </c>
      <c r="F10" s="55" t="s">
        <v>37</v>
      </c>
      <c r="G10" s="56"/>
    </row>
    <row r="11" spans="1:7">
      <c r="A11" s="45" t="s">
        <v>121</v>
      </c>
      <c r="B11" s="46" t="s">
        <v>130</v>
      </c>
      <c r="C11" s="47" t="s">
        <v>327</v>
      </c>
      <c r="D11" s="145">
        <v>1</v>
      </c>
      <c r="E11" s="48">
        <v>0</v>
      </c>
      <c r="F11" s="49">
        <f>D11*E11</f>
        <v>0</v>
      </c>
      <c r="G11" s="50"/>
    </row>
    <row r="12" spans="1:7">
      <c r="A12" s="45" t="s">
        <v>46</v>
      </c>
      <c r="B12" s="46" t="s">
        <v>108</v>
      </c>
      <c r="C12" s="47" t="s">
        <v>266</v>
      </c>
      <c r="D12" s="145">
        <v>1</v>
      </c>
      <c r="E12" s="48">
        <v>0</v>
      </c>
      <c r="F12" s="49">
        <f>D12*E12</f>
        <v>0</v>
      </c>
      <c r="G12" s="50"/>
    </row>
    <row r="13" spans="1:7">
      <c r="A13" s="45" t="s">
        <v>46</v>
      </c>
      <c r="B13" s="46" t="s">
        <v>108</v>
      </c>
      <c r="C13" s="47" t="s">
        <v>267</v>
      </c>
      <c r="D13" s="145">
        <v>1</v>
      </c>
      <c r="E13" s="48">
        <v>0</v>
      </c>
      <c r="F13" s="49">
        <f>D13*E13</f>
        <v>0</v>
      </c>
      <c r="G13" s="50"/>
    </row>
    <row r="14" spans="1:7">
      <c r="A14" s="45" t="s">
        <v>46</v>
      </c>
      <c r="B14" s="46" t="s">
        <v>172</v>
      </c>
      <c r="C14" s="47" t="s">
        <v>201</v>
      </c>
      <c r="D14" s="145">
        <v>0</v>
      </c>
      <c r="E14" s="48">
        <v>0</v>
      </c>
      <c r="F14" s="49">
        <f>D14*E14</f>
        <v>0</v>
      </c>
      <c r="G14" s="50"/>
    </row>
    <row r="15" spans="1:7" ht="27">
      <c r="A15" s="45" t="s">
        <v>46</v>
      </c>
      <c r="B15" s="46" t="s">
        <v>107</v>
      </c>
      <c r="C15" s="47" t="s">
        <v>173</v>
      </c>
      <c r="D15" s="145">
        <v>2</v>
      </c>
      <c r="E15" s="48">
        <v>0</v>
      </c>
      <c r="F15" s="49">
        <f>D15*E15</f>
        <v>0</v>
      </c>
      <c r="G15" s="50"/>
    </row>
    <row r="16" spans="1:7" ht="27">
      <c r="A16" s="45" t="s">
        <v>46</v>
      </c>
      <c r="B16" s="46" t="s">
        <v>188</v>
      </c>
      <c r="C16" s="47" t="s">
        <v>192</v>
      </c>
      <c r="D16" s="145">
        <v>1</v>
      </c>
      <c r="E16" s="57"/>
      <c r="F16" s="58" t="s">
        <v>202</v>
      </c>
      <c r="G16" s="59"/>
    </row>
    <row r="17" spans="1:7" ht="27">
      <c r="A17" s="45" t="s">
        <v>46</v>
      </c>
      <c r="B17" s="46" t="s">
        <v>189</v>
      </c>
      <c r="C17" s="47" t="s">
        <v>193</v>
      </c>
      <c r="D17" s="145">
        <v>2</v>
      </c>
      <c r="E17" s="57"/>
      <c r="F17" s="58" t="s">
        <v>202</v>
      </c>
      <c r="G17" s="59"/>
    </row>
    <row r="18" spans="1:7" ht="27">
      <c r="A18" s="45" t="s">
        <v>46</v>
      </c>
      <c r="B18" s="46" t="s">
        <v>191</v>
      </c>
      <c r="C18" s="47" t="s">
        <v>194</v>
      </c>
      <c r="D18" s="145">
        <v>3</v>
      </c>
      <c r="E18" s="57"/>
      <c r="F18" s="58" t="s">
        <v>202</v>
      </c>
      <c r="G18" s="59"/>
    </row>
    <row r="19" spans="1:7" ht="27">
      <c r="A19" s="45" t="s">
        <v>46</v>
      </c>
      <c r="B19" s="46" t="s">
        <v>190</v>
      </c>
      <c r="C19" s="47" t="s">
        <v>195</v>
      </c>
      <c r="D19" s="145">
        <v>0</v>
      </c>
      <c r="E19" s="57"/>
      <c r="F19" s="58" t="s">
        <v>202</v>
      </c>
      <c r="G19" s="59"/>
    </row>
    <row r="20" spans="1:7">
      <c r="A20" s="60"/>
      <c r="B20" s="61"/>
      <c r="C20" s="62"/>
      <c r="D20" s="147"/>
      <c r="E20" s="67" t="s">
        <v>20</v>
      </c>
      <c r="F20" s="65">
        <f>SUM(F7:F19)</f>
        <v>0</v>
      </c>
      <c r="G20" s="66"/>
    </row>
    <row r="21" spans="1:7" ht="9.6" customHeight="1">
      <c r="A21" s="60"/>
      <c r="B21" s="61"/>
      <c r="C21" s="62"/>
      <c r="D21" s="147"/>
      <c r="E21" s="64"/>
      <c r="F21" s="65"/>
      <c r="G21" s="66"/>
    </row>
    <row r="22" spans="1:7">
      <c r="A22" s="68" t="s">
        <v>31</v>
      </c>
      <c r="B22" s="69"/>
      <c r="C22" s="70"/>
      <c r="D22" s="149"/>
      <c r="E22" s="72"/>
      <c r="F22" s="73"/>
      <c r="G22" s="50"/>
    </row>
    <row r="23" spans="1:7" ht="40.200000000000003">
      <c r="A23" s="74" t="s">
        <v>91</v>
      </c>
      <c r="B23" s="75" t="s">
        <v>260</v>
      </c>
      <c r="C23" s="47" t="s">
        <v>79</v>
      </c>
      <c r="D23" s="141">
        <v>1</v>
      </c>
      <c r="E23" s="76">
        <v>0</v>
      </c>
      <c r="F23" s="77">
        <f t="shared" ref="F23:F28" si="0">D23*E23</f>
        <v>0</v>
      </c>
      <c r="G23" s="78"/>
    </row>
    <row r="24" spans="1:7">
      <c r="A24" s="215" t="s">
        <v>91</v>
      </c>
      <c r="B24" s="79" t="s">
        <v>105</v>
      </c>
      <c r="C24" s="80" t="s">
        <v>269</v>
      </c>
      <c r="D24" s="141">
        <v>1</v>
      </c>
      <c r="E24" s="76">
        <v>0</v>
      </c>
      <c r="F24" s="77">
        <f t="shared" si="0"/>
        <v>0</v>
      </c>
      <c r="G24" s="78"/>
    </row>
    <row r="25" spans="1:7">
      <c r="A25" s="74" t="s">
        <v>112</v>
      </c>
      <c r="B25" s="75" t="s">
        <v>263</v>
      </c>
      <c r="C25" s="47" t="s">
        <v>126</v>
      </c>
      <c r="D25" s="141">
        <v>1</v>
      </c>
      <c r="E25" s="76">
        <v>0</v>
      </c>
      <c r="F25" s="77">
        <f t="shared" si="0"/>
        <v>0</v>
      </c>
      <c r="G25" s="78"/>
    </row>
    <row r="26" spans="1:7">
      <c r="A26" s="216" t="s">
        <v>122</v>
      </c>
      <c r="B26" s="82" t="s">
        <v>123</v>
      </c>
      <c r="C26" s="81" t="s">
        <v>82</v>
      </c>
      <c r="D26" s="142">
        <v>1</v>
      </c>
      <c r="E26" s="57">
        <v>0</v>
      </c>
      <c r="F26" s="77">
        <f t="shared" si="0"/>
        <v>0</v>
      </c>
      <c r="G26" s="78"/>
    </row>
    <row r="27" spans="1:7">
      <c r="A27" s="74" t="s">
        <v>261</v>
      </c>
      <c r="B27" s="75" t="s">
        <v>262</v>
      </c>
      <c r="C27" s="47" t="s">
        <v>83</v>
      </c>
      <c r="D27" s="141">
        <v>1</v>
      </c>
      <c r="E27" s="76">
        <v>0</v>
      </c>
      <c r="F27" s="77">
        <f t="shared" si="0"/>
        <v>0</v>
      </c>
      <c r="G27" s="78"/>
    </row>
    <row r="28" spans="1:7" ht="27">
      <c r="A28" s="74" t="s">
        <v>88</v>
      </c>
      <c r="B28" s="75" t="s">
        <v>89</v>
      </c>
      <c r="C28" s="47" t="s">
        <v>111</v>
      </c>
      <c r="D28" s="141">
        <v>4</v>
      </c>
      <c r="E28" s="76">
        <v>0</v>
      </c>
      <c r="F28" s="77">
        <f t="shared" si="0"/>
        <v>0</v>
      </c>
      <c r="G28" s="78"/>
    </row>
    <row r="29" spans="1:7">
      <c r="A29" s="88"/>
      <c r="B29" s="89"/>
      <c r="C29" s="90"/>
      <c r="D29" s="143"/>
      <c r="E29" s="91" t="s">
        <v>20</v>
      </c>
      <c r="F29" s="87">
        <f>SUM(F23:F28)</f>
        <v>0</v>
      </c>
      <c r="G29" s="50"/>
    </row>
    <row r="30" spans="1:7" ht="9.6" customHeight="1">
      <c r="A30" s="88"/>
      <c r="B30" s="89"/>
      <c r="C30" s="90"/>
      <c r="D30" s="143"/>
      <c r="E30" s="86"/>
      <c r="F30" s="87"/>
      <c r="G30" s="50"/>
    </row>
    <row r="31" spans="1:7">
      <c r="A31" s="24" t="s">
        <v>32</v>
      </c>
      <c r="B31" s="92"/>
      <c r="C31" s="93"/>
      <c r="D31" s="150"/>
      <c r="E31" s="95"/>
      <c r="F31" s="96"/>
      <c r="G31" s="97"/>
    </row>
    <row r="32" spans="1:7" ht="27">
      <c r="A32" s="45" t="s">
        <v>46</v>
      </c>
      <c r="B32" s="51" t="s">
        <v>110</v>
      </c>
      <c r="C32" s="47" t="s">
        <v>106</v>
      </c>
      <c r="D32" s="144">
        <v>1</v>
      </c>
      <c r="E32" s="98">
        <v>0</v>
      </c>
      <c r="F32" s="99">
        <f>D32*E32</f>
        <v>0</v>
      </c>
      <c r="G32" s="66"/>
    </row>
    <row r="33" spans="1:7">
      <c r="A33" s="45" t="s">
        <v>46</v>
      </c>
      <c r="B33" s="51" t="s">
        <v>133</v>
      </c>
      <c r="C33" s="47" t="s">
        <v>109</v>
      </c>
      <c r="D33" s="144">
        <v>1</v>
      </c>
      <c r="E33" s="98">
        <v>0</v>
      </c>
      <c r="F33" s="99">
        <f>D33*E33</f>
        <v>0</v>
      </c>
      <c r="G33" s="66"/>
    </row>
    <row r="34" spans="1:7" ht="11.4" customHeight="1">
      <c r="A34" s="74"/>
      <c r="B34" s="75"/>
      <c r="C34" s="47"/>
      <c r="D34" s="141"/>
      <c r="E34" s="76"/>
      <c r="F34" s="100"/>
      <c r="G34" s="97"/>
    </row>
    <row r="35" spans="1:7">
      <c r="A35" s="74"/>
      <c r="B35" s="75"/>
      <c r="C35" s="47"/>
      <c r="D35" s="141"/>
      <c r="E35" s="101" t="s">
        <v>20</v>
      </c>
      <c r="F35" s="100">
        <f>SUM(F32:F34)</f>
        <v>0</v>
      </c>
      <c r="G35" s="97"/>
    </row>
    <row r="36" spans="1:7">
      <c r="A36" s="38" t="s">
        <v>7</v>
      </c>
      <c r="B36" s="39"/>
      <c r="C36" s="102"/>
      <c r="D36" s="151"/>
      <c r="E36" s="103"/>
      <c r="F36" s="104"/>
      <c r="G36" s="105"/>
    </row>
    <row r="37" spans="1:7">
      <c r="A37" s="45" t="s">
        <v>69</v>
      </c>
      <c r="B37" s="107" t="s">
        <v>69</v>
      </c>
      <c r="C37" s="47" t="s">
        <v>264</v>
      </c>
      <c r="D37" s="145">
        <v>1</v>
      </c>
      <c r="E37" s="57" t="s">
        <v>265</v>
      </c>
      <c r="F37" s="49"/>
      <c r="G37" s="50"/>
    </row>
    <row r="38" spans="1:7">
      <c r="A38" s="45" t="s">
        <v>312</v>
      </c>
      <c r="B38" s="46" t="s">
        <v>313</v>
      </c>
      <c r="C38" s="47" t="s">
        <v>314</v>
      </c>
      <c r="D38" s="142">
        <v>1</v>
      </c>
      <c r="E38" s="57">
        <v>0</v>
      </c>
      <c r="F38" s="108">
        <f>D38*E38</f>
        <v>0</v>
      </c>
      <c r="G38" s="97"/>
    </row>
    <row r="39" spans="1:7" ht="27">
      <c r="A39" s="45" t="s">
        <v>44</v>
      </c>
      <c r="B39" s="46" t="s">
        <v>285</v>
      </c>
      <c r="C39" s="47" t="s">
        <v>286</v>
      </c>
      <c r="D39" s="142">
        <v>1</v>
      </c>
      <c r="E39" s="57">
        <v>0</v>
      </c>
      <c r="F39" s="108">
        <f>D39*E39</f>
        <v>0</v>
      </c>
      <c r="G39" s="97"/>
    </row>
    <row r="40" spans="1:7" ht="16.2" customHeight="1">
      <c r="A40" s="74" t="s">
        <v>46</v>
      </c>
      <c r="B40" s="106" t="s">
        <v>152</v>
      </c>
      <c r="C40" s="47" t="s">
        <v>154</v>
      </c>
      <c r="D40" s="152" t="s">
        <v>153</v>
      </c>
      <c r="E40" s="57"/>
      <c r="F40" s="108"/>
      <c r="G40" s="97"/>
    </row>
    <row r="41" spans="1:7" ht="18.600000000000001" customHeight="1">
      <c r="A41" s="74" t="s">
        <v>46</v>
      </c>
      <c r="B41" s="106" t="s">
        <v>276</v>
      </c>
      <c r="C41" s="47" t="s">
        <v>277</v>
      </c>
      <c r="D41" s="142">
        <v>1</v>
      </c>
      <c r="E41" s="76">
        <v>0</v>
      </c>
      <c r="F41" s="100">
        <f t="shared" ref="F41:F44" si="1">D41*E41</f>
        <v>0</v>
      </c>
      <c r="G41" s="97"/>
    </row>
    <row r="42" spans="1:7" ht="66">
      <c r="A42" s="217" t="s">
        <v>38</v>
      </c>
      <c r="B42" s="110" t="s">
        <v>39</v>
      </c>
      <c r="C42" s="111" t="s">
        <v>40</v>
      </c>
      <c r="D42" s="146">
        <v>1</v>
      </c>
      <c r="E42" s="76">
        <v>0</v>
      </c>
      <c r="F42" s="100">
        <f t="shared" si="1"/>
        <v>0</v>
      </c>
      <c r="G42" s="97"/>
    </row>
    <row r="43" spans="1:7" ht="39.6">
      <c r="A43" s="217" t="s">
        <v>38</v>
      </c>
      <c r="B43" s="110" t="s">
        <v>39</v>
      </c>
      <c r="C43" s="111" t="s">
        <v>41</v>
      </c>
      <c r="D43" s="141">
        <v>1</v>
      </c>
      <c r="E43" s="76">
        <v>0</v>
      </c>
      <c r="F43" s="100">
        <f>D43*E43</f>
        <v>0</v>
      </c>
      <c r="G43" s="97"/>
    </row>
    <row r="44" spans="1:7" ht="79.2">
      <c r="A44" s="217" t="s">
        <v>38</v>
      </c>
      <c r="B44" s="110" t="s">
        <v>39</v>
      </c>
      <c r="C44" s="111" t="s">
        <v>42</v>
      </c>
      <c r="D44" s="141">
        <v>1</v>
      </c>
      <c r="E44" s="76">
        <v>0</v>
      </c>
      <c r="F44" s="100">
        <f t="shared" si="1"/>
        <v>0</v>
      </c>
      <c r="G44" s="97"/>
    </row>
    <row r="45" spans="1:7" ht="9.6" customHeight="1">
      <c r="A45" s="60"/>
      <c r="B45" s="61"/>
      <c r="C45" s="62"/>
      <c r="D45" s="147"/>
      <c r="E45" s="64"/>
      <c r="F45" s="65"/>
      <c r="G45" s="66"/>
    </row>
    <row r="46" spans="1:7">
      <c r="A46" s="60"/>
      <c r="B46" s="61"/>
      <c r="C46" s="62"/>
      <c r="D46" s="147"/>
      <c r="E46" s="67" t="s">
        <v>20</v>
      </c>
      <c r="F46" s="65">
        <f>SUM(F37:F45)</f>
        <v>0</v>
      </c>
      <c r="G46" s="66"/>
    </row>
    <row r="47" spans="1:7" ht="9.6" customHeight="1">
      <c r="A47" s="60"/>
      <c r="B47" s="61"/>
      <c r="C47" s="62"/>
      <c r="D47" s="147"/>
      <c r="E47" s="64"/>
      <c r="F47" s="65"/>
      <c r="G47" s="66"/>
    </row>
    <row r="48" spans="1:7">
      <c r="A48" s="38" t="s">
        <v>22</v>
      </c>
      <c r="B48" s="39"/>
      <c r="C48" s="102"/>
      <c r="D48" s="103"/>
      <c r="E48" s="103"/>
      <c r="F48" s="104"/>
      <c r="G48" s="105"/>
    </row>
    <row r="49" spans="1:7">
      <c r="A49" s="60"/>
      <c r="B49" s="61"/>
      <c r="C49" s="62"/>
      <c r="D49" s="63"/>
      <c r="E49" s="67" t="s">
        <v>21</v>
      </c>
      <c r="F49" s="65">
        <f>SUM(F20,F29,F35,F46)</f>
        <v>0</v>
      </c>
      <c r="G49" s="66"/>
    </row>
    <row r="50" spans="1:7" ht="8.4" customHeight="1">
      <c r="A50" s="112"/>
      <c r="B50" s="113"/>
      <c r="C50" s="62"/>
      <c r="D50" s="63"/>
      <c r="E50" s="64"/>
      <c r="F50" s="65"/>
      <c r="G50" s="66"/>
    </row>
    <row r="51" spans="1:7">
      <c r="A51" s="38" t="s">
        <v>8</v>
      </c>
      <c r="B51" s="39"/>
      <c r="C51" s="102"/>
      <c r="D51" s="114" t="s">
        <v>17</v>
      </c>
      <c r="E51" s="103" t="s">
        <v>18</v>
      </c>
      <c r="F51" s="104"/>
      <c r="G51" s="105"/>
    </row>
    <row r="52" spans="1:7">
      <c r="A52" s="112"/>
      <c r="B52" s="113" t="s">
        <v>9</v>
      </c>
      <c r="C52" s="62"/>
      <c r="D52" s="63">
        <v>0</v>
      </c>
      <c r="E52" s="76">
        <v>0</v>
      </c>
      <c r="F52" s="65">
        <f>D52*E52</f>
        <v>0</v>
      </c>
      <c r="G52" s="66"/>
    </row>
    <row r="53" spans="1:7">
      <c r="A53" s="112"/>
      <c r="B53" s="113" t="s">
        <v>10</v>
      </c>
      <c r="C53" s="62"/>
      <c r="D53" s="63">
        <v>0</v>
      </c>
      <c r="E53" s="76">
        <v>0</v>
      </c>
      <c r="F53" s="65">
        <f t="shared" ref="F53:F59" si="2">D53*E53</f>
        <v>0</v>
      </c>
      <c r="G53" s="66"/>
    </row>
    <row r="54" spans="1:7">
      <c r="A54" s="112"/>
      <c r="B54" s="113" t="s">
        <v>11</v>
      </c>
      <c r="C54" s="62"/>
      <c r="D54" s="63">
        <v>0</v>
      </c>
      <c r="E54" s="76">
        <v>0</v>
      </c>
      <c r="F54" s="65">
        <f t="shared" si="2"/>
        <v>0</v>
      </c>
      <c r="G54" s="66"/>
    </row>
    <row r="55" spans="1:7">
      <c r="A55" s="112"/>
      <c r="B55" s="113" t="s">
        <v>12</v>
      </c>
      <c r="C55" s="62"/>
      <c r="D55" s="63">
        <v>0</v>
      </c>
      <c r="E55" s="76">
        <v>0</v>
      </c>
      <c r="F55" s="65">
        <f t="shared" si="2"/>
        <v>0</v>
      </c>
      <c r="G55" s="66"/>
    </row>
    <row r="56" spans="1:7">
      <c r="A56" s="112"/>
      <c r="B56" s="113" t="s">
        <v>13</v>
      </c>
      <c r="C56" s="62"/>
      <c r="D56" s="63">
        <v>0</v>
      </c>
      <c r="E56" s="76">
        <v>0</v>
      </c>
      <c r="F56" s="65">
        <f t="shared" si="2"/>
        <v>0</v>
      </c>
      <c r="G56" s="66"/>
    </row>
    <row r="57" spans="1:7">
      <c r="A57" s="112"/>
      <c r="B57" s="113" t="s">
        <v>14</v>
      </c>
      <c r="C57" s="62"/>
      <c r="D57" s="63">
        <v>0</v>
      </c>
      <c r="E57" s="76">
        <v>0</v>
      </c>
      <c r="F57" s="65">
        <f t="shared" si="2"/>
        <v>0</v>
      </c>
      <c r="G57" s="66"/>
    </row>
    <row r="58" spans="1:7">
      <c r="A58" s="112"/>
      <c r="B58" s="113" t="s">
        <v>15</v>
      </c>
      <c r="C58" s="62" t="s">
        <v>16</v>
      </c>
      <c r="D58" s="63">
        <v>0</v>
      </c>
      <c r="E58" s="64"/>
      <c r="F58" s="65">
        <f t="shared" si="2"/>
        <v>0</v>
      </c>
      <c r="G58" s="66"/>
    </row>
    <row r="59" spans="1:7">
      <c r="A59" s="115"/>
      <c r="B59" s="116" t="s">
        <v>15</v>
      </c>
      <c r="C59" s="117" t="s">
        <v>16</v>
      </c>
      <c r="D59" s="118">
        <v>0</v>
      </c>
      <c r="E59" s="119"/>
      <c r="F59" s="65">
        <f t="shared" si="2"/>
        <v>0</v>
      </c>
      <c r="G59" s="66"/>
    </row>
    <row r="60" spans="1:7">
      <c r="A60" s="120"/>
      <c r="B60" s="121"/>
      <c r="C60" s="122"/>
      <c r="D60" s="123"/>
      <c r="E60" s="124"/>
      <c r="F60" s="125"/>
      <c r="G60" s="66"/>
    </row>
    <row r="61" spans="1:7">
      <c r="A61" s="38" t="s">
        <v>19</v>
      </c>
      <c r="B61" s="39"/>
      <c r="C61" s="102"/>
      <c r="D61" s="103"/>
      <c r="E61" s="103"/>
      <c r="F61" s="104"/>
      <c r="G61" s="105"/>
    </row>
    <row r="62" spans="1:7">
      <c r="A62" s="112"/>
      <c r="B62" s="113" t="s">
        <v>19</v>
      </c>
      <c r="C62" s="62"/>
      <c r="D62" s="63"/>
      <c r="E62" s="64"/>
      <c r="F62" s="65">
        <v>0</v>
      </c>
      <c r="G62" s="66"/>
    </row>
    <row r="63" spans="1:7">
      <c r="A63" s="120"/>
      <c r="B63" s="121"/>
      <c r="C63" s="122"/>
      <c r="D63" s="123"/>
      <c r="E63" s="124"/>
      <c r="F63" s="125"/>
      <c r="G63" s="66"/>
    </row>
    <row r="64" spans="1:7">
      <c r="A64" s="38" t="s">
        <v>25</v>
      </c>
      <c r="B64" s="39"/>
      <c r="C64" s="102"/>
      <c r="D64" s="103"/>
      <c r="E64" s="103"/>
      <c r="F64" s="104"/>
      <c r="G64" s="105"/>
    </row>
    <row r="65" spans="1:7">
      <c r="A65" s="112"/>
      <c r="B65" s="113" t="s">
        <v>26</v>
      </c>
      <c r="C65" s="62"/>
      <c r="D65" s="63"/>
      <c r="E65" s="64"/>
      <c r="F65" s="100">
        <v>0</v>
      </c>
      <c r="G65" s="97"/>
    </row>
    <row r="66" spans="1:7">
      <c r="A66" s="112"/>
      <c r="B66" s="113" t="s">
        <v>27</v>
      </c>
      <c r="C66" s="62"/>
      <c r="D66" s="63"/>
      <c r="E66" s="64"/>
      <c r="F66" s="100">
        <v>0</v>
      </c>
      <c r="G66" s="97"/>
    </row>
    <row r="67" spans="1:7">
      <c r="A67" s="112"/>
      <c r="B67" s="113" t="s">
        <v>28</v>
      </c>
      <c r="C67" s="62"/>
      <c r="D67" s="63"/>
      <c r="E67" s="64"/>
      <c r="F67" s="100">
        <v>0</v>
      </c>
      <c r="G67" s="97"/>
    </row>
    <row r="68" spans="1:7" ht="11.4" customHeight="1">
      <c r="A68" s="120"/>
      <c r="B68" s="121"/>
      <c r="C68" s="122"/>
      <c r="D68" s="123"/>
      <c r="E68" s="124"/>
      <c r="F68" s="125"/>
      <c r="G68" s="66"/>
    </row>
    <row r="69" spans="1:7">
      <c r="A69" s="38" t="s">
        <v>23</v>
      </c>
      <c r="B69" s="39"/>
      <c r="C69" s="102"/>
      <c r="D69" s="103"/>
      <c r="E69" s="103"/>
      <c r="F69" s="104"/>
      <c r="G69" s="105"/>
    </row>
    <row r="70" spans="1:7">
      <c r="A70" s="112"/>
      <c r="B70" s="113"/>
      <c r="C70" s="62"/>
      <c r="D70" s="63"/>
      <c r="E70" s="67" t="s">
        <v>24</v>
      </c>
      <c r="F70" s="65">
        <f>SUM(F49,F52:F59,F62,F65:F67)</f>
        <v>0</v>
      </c>
      <c r="G70" s="66"/>
    </row>
    <row r="71" spans="1:7">
      <c r="A71" s="219"/>
      <c r="B71" s="219"/>
      <c r="C71" s="220"/>
      <c r="D71" s="221"/>
      <c r="E71" s="219"/>
      <c r="F71" s="222"/>
      <c r="G71" s="66"/>
    </row>
    <row r="72" spans="1:7">
      <c r="A72" s="136"/>
      <c r="B72" s="136"/>
      <c r="C72" s="137"/>
      <c r="D72" s="139"/>
      <c r="E72" s="218"/>
      <c r="F72" s="218"/>
      <c r="G72" s="135"/>
    </row>
    <row r="73" spans="1:7">
      <c r="A73" s="23" t="s">
        <v>329</v>
      </c>
      <c r="B73" s="136"/>
      <c r="C73" s="137"/>
      <c r="D73" s="136"/>
      <c r="E73" s="136"/>
      <c r="F73" s="136"/>
      <c r="G73" s="138"/>
    </row>
    <row r="74" spans="1:7">
      <c r="A74" s="136"/>
      <c r="B74" s="136"/>
      <c r="C74" s="137"/>
      <c r="D74" s="139"/>
      <c r="E74" s="136"/>
      <c r="F74" s="136"/>
      <c r="G74" s="138"/>
    </row>
    <row r="75" spans="1:7">
      <c r="A75" s="136"/>
      <c r="B75" s="136"/>
      <c r="C75" s="137"/>
      <c r="D75" s="139"/>
      <c r="E75" s="136"/>
      <c r="F75" s="136"/>
      <c r="G75" s="138"/>
    </row>
  </sheetData>
  <sheetProtection algorithmName="SHA-512" hashValue="oQ2+7ch0vmWeSTy8wsYHXW4Dno51gciExMytjuC2yLvHKilqzMKrr2gbwmq8ImqXxdZF9ZCQebHowSjVfhqZbA==" saltValue="/+ROc0W5raUnbezfmbRWcQ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19" right="0.19" top="0.75" bottom="0.5" header="0.3" footer="0.3"/>
  <pageSetup orientation="portrait" verticalDpi="599" r:id="rId1"/>
  <headerFooter>
    <oddHeader>&amp;C&amp;"-,Bold"&amp;14&amp;KFF0000Attachment 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5708-3798-490F-955B-AF13577C2AA6}">
  <dimension ref="A1:H78"/>
  <sheetViews>
    <sheetView workbookViewId="0">
      <selection activeCell="D11" sqref="D11"/>
    </sheetView>
  </sheetViews>
  <sheetFormatPr defaultRowHeight="14.4"/>
  <cols>
    <col min="1" max="1" width="12.109375" style="131" customWidth="1"/>
    <col min="2" max="2" width="24.33203125" style="131" customWidth="1"/>
    <col min="3" max="3" width="29.8867187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16384" width="8.88671875" style="26"/>
  </cols>
  <sheetData>
    <row r="1" spans="1:8" ht="2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ht="15.6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15.6">
      <c r="A3" s="28" t="str">
        <f ca="1">MID(CELL("filename",A1),FIND("]",CELL("filename",A1))+1,255)</f>
        <v>Small Classroom B116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5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7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 s="227" customFormat="1">
      <c r="A7" s="45" t="s">
        <v>305</v>
      </c>
      <c r="B7" s="106" t="s">
        <v>308</v>
      </c>
      <c r="C7" s="47" t="s">
        <v>306</v>
      </c>
      <c r="D7" s="223">
        <v>1</v>
      </c>
      <c r="E7" s="224">
        <v>0</v>
      </c>
      <c r="F7" s="225">
        <f>D7*E7</f>
        <v>0</v>
      </c>
      <c r="G7" s="226"/>
      <c r="H7" s="226"/>
    </row>
    <row r="8" spans="1:8" s="227" customFormat="1" ht="27">
      <c r="A8" s="45" t="s">
        <v>305</v>
      </c>
      <c r="B8" s="106" t="s">
        <v>307</v>
      </c>
      <c r="C8" s="47" t="s">
        <v>168</v>
      </c>
      <c r="D8" s="223">
        <v>1</v>
      </c>
      <c r="E8" s="224">
        <v>0</v>
      </c>
      <c r="F8" s="225">
        <f>D8*E8</f>
        <v>0</v>
      </c>
      <c r="G8" s="226"/>
      <c r="H8" s="226"/>
    </row>
    <row r="9" spans="1:8" s="227" customFormat="1" ht="40.200000000000003">
      <c r="A9" s="45" t="s">
        <v>87</v>
      </c>
      <c r="B9" s="228" t="s">
        <v>289</v>
      </c>
      <c r="C9" s="47" t="s">
        <v>271</v>
      </c>
      <c r="D9" s="223">
        <v>1</v>
      </c>
      <c r="E9" s="229" t="s">
        <v>268</v>
      </c>
      <c r="F9" s="230" t="s">
        <v>268</v>
      </c>
      <c r="G9" s="231"/>
      <c r="H9" s="231"/>
    </row>
    <row r="10" spans="1:8" s="227" customFormat="1">
      <c r="A10" s="45" t="s">
        <v>69</v>
      </c>
      <c r="B10" s="106" t="s">
        <v>69</v>
      </c>
      <c r="C10" s="47" t="s">
        <v>74</v>
      </c>
      <c r="D10" s="223">
        <v>1</v>
      </c>
      <c r="E10" s="229" t="s">
        <v>37</v>
      </c>
      <c r="F10" s="232" t="s">
        <v>37</v>
      </c>
      <c r="G10" s="233"/>
      <c r="H10" s="233"/>
    </row>
    <row r="11" spans="1:8" s="227" customFormat="1">
      <c r="A11" s="45" t="s">
        <v>121</v>
      </c>
      <c r="B11" s="106" t="s">
        <v>130</v>
      </c>
      <c r="C11" s="47" t="s">
        <v>327</v>
      </c>
      <c r="D11" s="223">
        <v>1</v>
      </c>
      <c r="E11" s="224">
        <v>0</v>
      </c>
      <c r="F11" s="225">
        <f>D11*E11</f>
        <v>0</v>
      </c>
      <c r="G11" s="226"/>
      <c r="H11" s="226"/>
    </row>
    <row r="12" spans="1:8" s="227" customFormat="1">
      <c r="A12" s="45" t="s">
        <v>46</v>
      </c>
      <c r="B12" s="106" t="s">
        <v>108</v>
      </c>
      <c r="C12" s="47" t="s">
        <v>266</v>
      </c>
      <c r="D12" s="223">
        <v>1</v>
      </c>
      <c r="E12" s="224">
        <v>0</v>
      </c>
      <c r="F12" s="225">
        <f>D12*E12</f>
        <v>0</v>
      </c>
      <c r="G12" s="226"/>
      <c r="H12" s="226"/>
    </row>
    <row r="13" spans="1:8" s="227" customFormat="1">
      <c r="A13" s="45" t="s">
        <v>46</v>
      </c>
      <c r="B13" s="106" t="s">
        <v>108</v>
      </c>
      <c r="C13" s="47" t="s">
        <v>267</v>
      </c>
      <c r="D13" s="223">
        <v>1</v>
      </c>
      <c r="E13" s="224">
        <v>0</v>
      </c>
      <c r="F13" s="225">
        <f>D13*E13</f>
        <v>0</v>
      </c>
      <c r="G13" s="226"/>
      <c r="H13" s="226"/>
    </row>
    <row r="14" spans="1:8" s="227" customFormat="1">
      <c r="A14" s="45" t="s">
        <v>46</v>
      </c>
      <c r="B14" s="106" t="s">
        <v>172</v>
      </c>
      <c r="C14" s="47" t="s">
        <v>201</v>
      </c>
      <c r="D14" s="223">
        <v>0</v>
      </c>
      <c r="E14" s="224">
        <v>0</v>
      </c>
      <c r="F14" s="225">
        <f>D14*E14</f>
        <v>0</v>
      </c>
      <c r="G14" s="226"/>
      <c r="H14" s="226"/>
    </row>
    <row r="15" spans="1:8" s="227" customFormat="1" ht="27">
      <c r="A15" s="45" t="s">
        <v>46</v>
      </c>
      <c r="B15" s="106" t="s">
        <v>107</v>
      </c>
      <c r="C15" s="47" t="s">
        <v>173</v>
      </c>
      <c r="D15" s="223">
        <v>2</v>
      </c>
      <c r="E15" s="224">
        <v>0</v>
      </c>
      <c r="F15" s="225">
        <f>D15*E15</f>
        <v>0</v>
      </c>
      <c r="G15" s="226"/>
      <c r="H15" s="226"/>
    </row>
    <row r="16" spans="1:8" s="227" customFormat="1" ht="27">
      <c r="A16" s="45" t="s">
        <v>46</v>
      </c>
      <c r="B16" s="106" t="s">
        <v>188</v>
      </c>
      <c r="C16" s="47" t="s">
        <v>192</v>
      </c>
      <c r="D16" s="223">
        <v>1</v>
      </c>
      <c r="E16" s="234"/>
      <c r="F16" s="235" t="s">
        <v>202</v>
      </c>
      <c r="G16" s="236"/>
      <c r="H16" s="236"/>
    </row>
    <row r="17" spans="1:8" s="227" customFormat="1" ht="27">
      <c r="A17" s="45" t="s">
        <v>46</v>
      </c>
      <c r="B17" s="106" t="s">
        <v>189</v>
      </c>
      <c r="C17" s="47" t="s">
        <v>193</v>
      </c>
      <c r="D17" s="223">
        <v>2</v>
      </c>
      <c r="E17" s="234"/>
      <c r="F17" s="235" t="s">
        <v>202</v>
      </c>
      <c r="G17" s="236"/>
      <c r="H17" s="236"/>
    </row>
    <row r="18" spans="1:8" s="227" customFormat="1" ht="27">
      <c r="A18" s="45" t="s">
        <v>46</v>
      </c>
      <c r="B18" s="106" t="s">
        <v>191</v>
      </c>
      <c r="C18" s="47" t="s">
        <v>194</v>
      </c>
      <c r="D18" s="223">
        <v>3</v>
      </c>
      <c r="E18" s="234"/>
      <c r="F18" s="235" t="s">
        <v>202</v>
      </c>
      <c r="G18" s="236"/>
      <c r="H18" s="236"/>
    </row>
    <row r="19" spans="1:8" s="227" customFormat="1" ht="27">
      <c r="A19" s="45" t="s">
        <v>46</v>
      </c>
      <c r="B19" s="106" t="s">
        <v>190</v>
      </c>
      <c r="C19" s="47" t="s">
        <v>195</v>
      </c>
      <c r="D19" s="223">
        <v>0</v>
      </c>
      <c r="E19" s="234"/>
      <c r="F19" s="235" t="s">
        <v>202</v>
      </c>
      <c r="G19" s="236"/>
      <c r="H19" s="236"/>
    </row>
    <row r="20" spans="1:8" s="227" customFormat="1">
      <c r="A20" s="237"/>
      <c r="B20" s="61"/>
      <c r="C20" s="62"/>
      <c r="D20" s="238"/>
      <c r="E20" s="239"/>
      <c r="F20" s="240"/>
      <c r="G20" s="241"/>
      <c r="H20" s="241"/>
    </row>
    <row r="21" spans="1:8" s="227" customFormat="1">
      <c r="A21" s="237"/>
      <c r="B21" s="61"/>
      <c r="C21" s="62"/>
      <c r="D21" s="238"/>
      <c r="E21" s="242" t="s">
        <v>20</v>
      </c>
      <c r="F21" s="240">
        <f>SUM(F7:F20)</f>
        <v>0</v>
      </c>
      <c r="G21" s="241"/>
      <c r="H21" s="241"/>
    </row>
    <row r="22" spans="1:8" s="227" customFormat="1">
      <c r="A22" s="237"/>
      <c r="B22" s="61"/>
      <c r="C22" s="62"/>
      <c r="D22" s="238"/>
      <c r="E22" s="239"/>
      <c r="F22" s="240"/>
      <c r="G22" s="241"/>
      <c r="H22" s="241"/>
    </row>
    <row r="23" spans="1:8" s="227" customFormat="1">
      <c r="A23" s="243" t="s">
        <v>31</v>
      </c>
      <c r="B23" s="182"/>
      <c r="C23" s="70"/>
      <c r="D23" s="244"/>
      <c r="E23" s="245"/>
      <c r="F23" s="246"/>
      <c r="G23" s="226"/>
      <c r="H23" s="226"/>
    </row>
    <row r="24" spans="1:8" s="227" customFormat="1" ht="27">
      <c r="A24" s="45" t="s">
        <v>91</v>
      </c>
      <c r="B24" s="75" t="s">
        <v>260</v>
      </c>
      <c r="C24" s="47" t="s">
        <v>79</v>
      </c>
      <c r="D24" s="247">
        <v>1</v>
      </c>
      <c r="E24" s="248">
        <v>0</v>
      </c>
      <c r="F24" s="249">
        <f t="shared" ref="F24:F29" si="0">D24*E24</f>
        <v>0</v>
      </c>
      <c r="G24" s="250"/>
      <c r="H24" s="250"/>
    </row>
    <row r="25" spans="1:8" s="227" customFormat="1">
      <c r="A25" s="251" t="s">
        <v>91</v>
      </c>
      <c r="B25" s="80" t="s">
        <v>105</v>
      </c>
      <c r="C25" s="80" t="s">
        <v>269</v>
      </c>
      <c r="D25" s="247">
        <v>1</v>
      </c>
      <c r="E25" s="248">
        <v>0</v>
      </c>
      <c r="F25" s="249">
        <f t="shared" si="0"/>
        <v>0</v>
      </c>
      <c r="G25" s="250"/>
      <c r="H25" s="250"/>
    </row>
    <row r="26" spans="1:8" s="227" customFormat="1">
      <c r="A26" s="45" t="s">
        <v>112</v>
      </c>
      <c r="B26" s="75" t="s">
        <v>263</v>
      </c>
      <c r="C26" s="47" t="s">
        <v>126</v>
      </c>
      <c r="D26" s="247">
        <v>1</v>
      </c>
      <c r="E26" s="248">
        <v>0</v>
      </c>
      <c r="F26" s="249">
        <f t="shared" si="0"/>
        <v>0</v>
      </c>
      <c r="G26" s="250"/>
      <c r="H26" s="250"/>
    </row>
    <row r="27" spans="1:8" s="227" customFormat="1" ht="27">
      <c r="A27" s="252" t="s">
        <v>122</v>
      </c>
      <c r="B27" s="161" t="s">
        <v>123</v>
      </c>
      <c r="C27" s="253" t="s">
        <v>82</v>
      </c>
      <c r="D27" s="254">
        <v>1</v>
      </c>
      <c r="E27" s="234">
        <v>0</v>
      </c>
      <c r="F27" s="249">
        <f t="shared" si="0"/>
        <v>0</v>
      </c>
      <c r="G27" s="250"/>
      <c r="H27" s="250"/>
    </row>
    <row r="28" spans="1:8" s="227" customFormat="1">
      <c r="A28" s="45" t="s">
        <v>261</v>
      </c>
      <c r="B28" s="75" t="s">
        <v>262</v>
      </c>
      <c r="C28" s="47" t="s">
        <v>83</v>
      </c>
      <c r="D28" s="247">
        <v>1</v>
      </c>
      <c r="E28" s="248">
        <v>0</v>
      </c>
      <c r="F28" s="249">
        <f t="shared" si="0"/>
        <v>0</v>
      </c>
      <c r="G28" s="250"/>
      <c r="H28" s="250"/>
    </row>
    <row r="29" spans="1:8" s="227" customFormat="1">
      <c r="A29" s="45" t="s">
        <v>88</v>
      </c>
      <c r="B29" s="75" t="s">
        <v>89</v>
      </c>
      <c r="C29" s="47" t="s">
        <v>111</v>
      </c>
      <c r="D29" s="247">
        <v>4</v>
      </c>
      <c r="E29" s="248">
        <v>0</v>
      </c>
      <c r="F29" s="249">
        <f t="shared" si="0"/>
        <v>0</v>
      </c>
      <c r="G29" s="250"/>
      <c r="H29" s="250"/>
    </row>
    <row r="30" spans="1:8" s="227" customFormat="1">
      <c r="A30" s="255"/>
      <c r="B30" s="84"/>
      <c r="C30" s="85"/>
      <c r="D30" s="256"/>
      <c r="E30" s="257"/>
      <c r="F30" s="258"/>
      <c r="G30" s="226"/>
      <c r="H30" s="226"/>
    </row>
    <row r="31" spans="1:8" s="227" customFormat="1">
      <c r="A31" s="259"/>
      <c r="B31" s="89"/>
      <c r="C31" s="90"/>
      <c r="D31" s="256"/>
      <c r="E31" s="260" t="s">
        <v>20</v>
      </c>
      <c r="F31" s="258">
        <f>SUM(F24:F30)</f>
        <v>0</v>
      </c>
      <c r="G31" s="226"/>
      <c r="H31" s="226"/>
    </row>
    <row r="32" spans="1:8" s="227" customFormat="1">
      <c r="A32" s="259"/>
      <c r="B32" s="89"/>
      <c r="C32" s="90"/>
      <c r="D32" s="256"/>
      <c r="E32" s="257"/>
      <c r="F32" s="258"/>
      <c r="G32" s="226"/>
      <c r="H32" s="226"/>
    </row>
    <row r="33" spans="1:8" s="227" customFormat="1">
      <c r="A33" s="261" t="s">
        <v>32</v>
      </c>
      <c r="B33" s="262"/>
      <c r="C33" s="93"/>
      <c r="D33" s="263"/>
      <c r="E33" s="264"/>
      <c r="F33" s="265"/>
      <c r="G33" s="266"/>
      <c r="H33" s="266"/>
    </row>
    <row r="34" spans="1:8" s="227" customFormat="1" ht="27">
      <c r="A34" s="45" t="s">
        <v>46</v>
      </c>
      <c r="B34" s="228" t="s">
        <v>110</v>
      </c>
      <c r="C34" s="47" t="s">
        <v>106</v>
      </c>
      <c r="D34" s="267">
        <v>1</v>
      </c>
      <c r="E34" s="268">
        <v>0</v>
      </c>
      <c r="F34" s="269">
        <f>D34*E34</f>
        <v>0</v>
      </c>
      <c r="G34" s="241"/>
      <c r="H34" s="241"/>
    </row>
    <row r="35" spans="1:8" s="227" customFormat="1">
      <c r="A35" s="45" t="s">
        <v>46</v>
      </c>
      <c r="B35" s="228" t="s">
        <v>133</v>
      </c>
      <c r="C35" s="47" t="s">
        <v>109</v>
      </c>
      <c r="D35" s="267">
        <v>1</v>
      </c>
      <c r="E35" s="268">
        <v>0</v>
      </c>
      <c r="F35" s="269">
        <f>D35*E35</f>
        <v>0</v>
      </c>
      <c r="G35" s="241"/>
      <c r="H35" s="241"/>
    </row>
    <row r="36" spans="1:8" s="227" customFormat="1">
      <c r="A36" s="45"/>
      <c r="B36" s="75"/>
      <c r="C36" s="47"/>
      <c r="D36" s="247"/>
      <c r="E36" s="248"/>
      <c r="F36" s="270"/>
      <c r="G36" s="266"/>
      <c r="H36" s="266"/>
    </row>
    <row r="37" spans="1:8" s="227" customFormat="1">
      <c r="A37" s="45"/>
      <c r="B37" s="75"/>
      <c r="C37" s="47"/>
      <c r="D37" s="247"/>
      <c r="E37" s="271" t="s">
        <v>20</v>
      </c>
      <c r="F37" s="270">
        <f>SUM(F34:F36)</f>
        <v>0</v>
      </c>
      <c r="G37" s="266"/>
      <c r="H37" s="266"/>
    </row>
    <row r="38" spans="1:8" s="227" customFormat="1">
      <c r="A38" s="45"/>
      <c r="B38" s="75"/>
      <c r="C38" s="47"/>
      <c r="D38" s="247"/>
      <c r="E38" s="248"/>
      <c r="F38" s="270"/>
      <c r="G38" s="266"/>
      <c r="H38" s="266"/>
    </row>
    <row r="39" spans="1:8" s="227" customFormat="1" ht="27">
      <c r="A39" s="272" t="s">
        <v>7</v>
      </c>
      <c r="B39" s="102"/>
      <c r="C39" s="102"/>
      <c r="D39" s="273"/>
      <c r="E39" s="274"/>
      <c r="F39" s="275"/>
      <c r="G39" s="276"/>
      <c r="H39" s="276"/>
    </row>
    <row r="40" spans="1:8" s="227" customFormat="1" ht="27">
      <c r="A40" s="45" t="s">
        <v>69</v>
      </c>
      <c r="B40" s="107" t="s">
        <v>69</v>
      </c>
      <c r="C40" s="47" t="s">
        <v>264</v>
      </c>
      <c r="D40" s="223">
        <v>1</v>
      </c>
      <c r="E40" s="234" t="s">
        <v>265</v>
      </c>
      <c r="F40" s="225"/>
      <c r="G40" s="226"/>
      <c r="H40" s="226"/>
    </row>
    <row r="41" spans="1:8" s="227" customFormat="1">
      <c r="A41" s="45" t="s">
        <v>312</v>
      </c>
      <c r="B41" s="106" t="s">
        <v>313</v>
      </c>
      <c r="C41" s="47" t="s">
        <v>314</v>
      </c>
      <c r="D41" s="254">
        <v>1</v>
      </c>
      <c r="E41" s="234">
        <v>0</v>
      </c>
      <c r="F41" s="277">
        <f>D41*E41</f>
        <v>0</v>
      </c>
      <c r="G41" s="266"/>
      <c r="H41" s="266"/>
    </row>
    <row r="42" spans="1:8" s="227" customFormat="1">
      <c r="A42" s="45" t="s">
        <v>44</v>
      </c>
      <c r="B42" s="106" t="s">
        <v>285</v>
      </c>
      <c r="C42" s="47" t="s">
        <v>286</v>
      </c>
      <c r="D42" s="254">
        <v>1</v>
      </c>
      <c r="E42" s="234">
        <v>0</v>
      </c>
      <c r="F42" s="277">
        <f>D42*E42</f>
        <v>0</v>
      </c>
      <c r="G42" s="266"/>
      <c r="H42" s="266"/>
    </row>
    <row r="43" spans="1:8" s="227" customFormat="1" ht="27">
      <c r="A43" s="45" t="s">
        <v>46</v>
      </c>
      <c r="B43" s="106" t="s">
        <v>152</v>
      </c>
      <c r="C43" s="47" t="s">
        <v>154</v>
      </c>
      <c r="D43" s="278" t="s">
        <v>153</v>
      </c>
      <c r="E43" s="234"/>
      <c r="F43" s="277"/>
      <c r="G43" s="266"/>
      <c r="H43" s="266"/>
    </row>
    <row r="44" spans="1:8" s="227" customFormat="1">
      <c r="A44" s="45" t="s">
        <v>46</v>
      </c>
      <c r="B44" s="106" t="s">
        <v>276</v>
      </c>
      <c r="C44" s="47" t="s">
        <v>277</v>
      </c>
      <c r="D44" s="254">
        <v>1</v>
      </c>
      <c r="E44" s="248">
        <v>0</v>
      </c>
      <c r="F44" s="270">
        <f t="shared" ref="F44:F47" si="1">D44*E44</f>
        <v>0</v>
      </c>
      <c r="G44" s="266"/>
      <c r="H44" s="266"/>
    </row>
    <row r="45" spans="1:8" s="227" customFormat="1" ht="52.8">
      <c r="A45" s="279" t="s">
        <v>38</v>
      </c>
      <c r="B45" s="280" t="s">
        <v>39</v>
      </c>
      <c r="C45" s="111" t="s">
        <v>40</v>
      </c>
      <c r="D45" s="281">
        <v>1</v>
      </c>
      <c r="E45" s="248">
        <v>0</v>
      </c>
      <c r="F45" s="270">
        <f t="shared" si="1"/>
        <v>0</v>
      </c>
      <c r="G45" s="266"/>
      <c r="H45" s="266"/>
    </row>
    <row r="46" spans="1:8" s="227" customFormat="1" ht="39.6">
      <c r="A46" s="279" t="s">
        <v>38</v>
      </c>
      <c r="B46" s="280" t="s">
        <v>39</v>
      </c>
      <c r="C46" s="111" t="s">
        <v>41</v>
      </c>
      <c r="D46" s="247">
        <v>1</v>
      </c>
      <c r="E46" s="248">
        <v>0</v>
      </c>
      <c r="F46" s="270">
        <f>D46*E46</f>
        <v>0</v>
      </c>
      <c r="G46" s="266"/>
      <c r="H46" s="266"/>
    </row>
    <row r="47" spans="1:8" s="227" customFormat="1" ht="70.2" customHeight="1">
      <c r="A47" s="279" t="s">
        <v>38</v>
      </c>
      <c r="B47" s="280" t="s">
        <v>39</v>
      </c>
      <c r="C47" s="111" t="s">
        <v>42</v>
      </c>
      <c r="D47" s="247">
        <v>1</v>
      </c>
      <c r="E47" s="248">
        <v>0</v>
      </c>
      <c r="F47" s="270">
        <f t="shared" si="1"/>
        <v>0</v>
      </c>
      <c r="G47" s="266"/>
      <c r="H47" s="266"/>
    </row>
    <row r="48" spans="1:8" s="227" customFormat="1">
      <c r="A48" s="237"/>
      <c r="B48" s="61"/>
      <c r="C48" s="62"/>
      <c r="D48" s="238"/>
      <c r="E48" s="239"/>
      <c r="F48" s="240"/>
      <c r="G48" s="241"/>
      <c r="H48" s="241"/>
    </row>
    <row r="49" spans="1:8" s="227" customFormat="1">
      <c r="A49" s="237"/>
      <c r="B49" s="61"/>
      <c r="C49" s="62"/>
      <c r="D49" s="238"/>
      <c r="E49" s="242" t="s">
        <v>20</v>
      </c>
      <c r="F49" s="240">
        <f>SUM(F40:F48)</f>
        <v>0</v>
      </c>
      <c r="G49" s="241"/>
      <c r="H49" s="241"/>
    </row>
    <row r="50" spans="1:8" s="227" customFormat="1">
      <c r="A50" s="237"/>
      <c r="B50" s="61"/>
      <c r="C50" s="62"/>
      <c r="D50" s="238"/>
      <c r="E50" s="239"/>
      <c r="F50" s="240"/>
      <c r="G50" s="241"/>
      <c r="H50" s="241"/>
    </row>
    <row r="51" spans="1:8" s="227" customFormat="1" ht="27">
      <c r="A51" s="272" t="s">
        <v>22</v>
      </c>
      <c r="B51" s="102"/>
      <c r="C51" s="102"/>
      <c r="D51" s="273"/>
      <c r="E51" s="274"/>
      <c r="F51" s="275"/>
      <c r="G51" s="276"/>
      <c r="H51" s="276"/>
    </row>
    <row r="52" spans="1:8" s="227" customFormat="1" ht="27">
      <c r="A52" s="237"/>
      <c r="B52" s="61"/>
      <c r="C52" s="62"/>
      <c r="D52" s="238"/>
      <c r="E52" s="242" t="s">
        <v>21</v>
      </c>
      <c r="F52" s="240">
        <f>SUM(F21,F31,F37,F49)</f>
        <v>0</v>
      </c>
      <c r="G52" s="241"/>
      <c r="H52" s="241"/>
    </row>
    <row r="53" spans="1:8" s="227" customFormat="1">
      <c r="A53" s="283"/>
      <c r="B53" s="284"/>
      <c r="C53" s="62"/>
      <c r="D53" s="282"/>
      <c r="E53" s="239"/>
      <c r="F53" s="240"/>
      <c r="G53" s="241"/>
      <c r="H53" s="241"/>
    </row>
    <row r="54" spans="1:8" s="227" customFormat="1" ht="27">
      <c r="A54" s="272" t="s">
        <v>8</v>
      </c>
      <c r="B54" s="102"/>
      <c r="C54" s="102"/>
      <c r="D54" s="285" t="s">
        <v>17</v>
      </c>
      <c r="E54" s="274" t="s">
        <v>18</v>
      </c>
      <c r="F54" s="275"/>
      <c r="G54" s="276"/>
      <c r="H54" s="276"/>
    </row>
    <row r="55" spans="1:8" s="227" customFormat="1">
      <c r="A55" s="283"/>
      <c r="B55" s="284" t="s">
        <v>9</v>
      </c>
      <c r="C55" s="62"/>
      <c r="D55" s="282">
        <v>0</v>
      </c>
      <c r="E55" s="248">
        <v>0</v>
      </c>
      <c r="F55" s="240">
        <f>D55*E55</f>
        <v>0</v>
      </c>
      <c r="G55" s="241"/>
      <c r="H55" s="241"/>
    </row>
    <row r="56" spans="1:8" s="227" customFormat="1">
      <c r="A56" s="283"/>
      <c r="B56" s="284" t="s">
        <v>10</v>
      </c>
      <c r="C56" s="62"/>
      <c r="D56" s="282">
        <v>0</v>
      </c>
      <c r="E56" s="248">
        <v>0</v>
      </c>
      <c r="F56" s="240">
        <f t="shared" ref="F56:F62" si="2">D56*E56</f>
        <v>0</v>
      </c>
      <c r="G56" s="241"/>
      <c r="H56" s="241"/>
    </row>
    <row r="57" spans="1:8" s="227" customFormat="1">
      <c r="A57" s="283"/>
      <c r="B57" s="284" t="s">
        <v>11</v>
      </c>
      <c r="C57" s="62"/>
      <c r="D57" s="282">
        <v>0</v>
      </c>
      <c r="E57" s="248">
        <v>0</v>
      </c>
      <c r="F57" s="240">
        <f t="shared" si="2"/>
        <v>0</v>
      </c>
      <c r="G57" s="241"/>
      <c r="H57" s="241"/>
    </row>
    <row r="58" spans="1:8" s="227" customFormat="1">
      <c r="A58" s="283"/>
      <c r="B58" s="284" t="s">
        <v>12</v>
      </c>
      <c r="C58" s="62"/>
      <c r="D58" s="282">
        <v>0</v>
      </c>
      <c r="E58" s="248">
        <v>0</v>
      </c>
      <c r="F58" s="240">
        <f t="shared" si="2"/>
        <v>0</v>
      </c>
      <c r="G58" s="241"/>
      <c r="H58" s="241"/>
    </row>
    <row r="59" spans="1:8" s="227" customFormat="1">
      <c r="A59" s="283"/>
      <c r="B59" s="284" t="s">
        <v>13</v>
      </c>
      <c r="C59" s="62"/>
      <c r="D59" s="282">
        <v>0</v>
      </c>
      <c r="E59" s="248">
        <v>0</v>
      </c>
      <c r="F59" s="240">
        <f t="shared" si="2"/>
        <v>0</v>
      </c>
      <c r="G59" s="241"/>
      <c r="H59" s="241"/>
    </row>
    <row r="60" spans="1:8" s="227" customFormat="1">
      <c r="A60" s="283"/>
      <c r="B60" s="284" t="s">
        <v>14</v>
      </c>
      <c r="C60" s="62"/>
      <c r="D60" s="282">
        <v>0</v>
      </c>
      <c r="E60" s="248">
        <v>0</v>
      </c>
      <c r="F60" s="240">
        <f t="shared" si="2"/>
        <v>0</v>
      </c>
      <c r="G60" s="241"/>
      <c r="H60" s="241"/>
    </row>
    <row r="61" spans="1:8" s="227" customFormat="1">
      <c r="A61" s="283"/>
      <c r="B61" s="284" t="s">
        <v>15</v>
      </c>
      <c r="C61" s="62" t="s">
        <v>16</v>
      </c>
      <c r="D61" s="282">
        <v>0</v>
      </c>
      <c r="E61" s="239"/>
      <c r="F61" s="240">
        <f t="shared" si="2"/>
        <v>0</v>
      </c>
      <c r="G61" s="241"/>
      <c r="H61" s="241"/>
    </row>
    <row r="62" spans="1:8" s="227" customFormat="1">
      <c r="A62" s="286"/>
      <c r="B62" s="287" t="s">
        <v>15</v>
      </c>
      <c r="C62" s="117" t="s">
        <v>16</v>
      </c>
      <c r="D62" s="288">
        <v>0</v>
      </c>
      <c r="E62" s="289"/>
      <c r="F62" s="240">
        <f t="shared" si="2"/>
        <v>0</v>
      </c>
      <c r="G62" s="241"/>
      <c r="H62" s="241"/>
    </row>
    <row r="63" spans="1:8" s="227" customFormat="1">
      <c r="A63" s="290"/>
      <c r="B63" s="291"/>
      <c r="C63" s="122"/>
      <c r="D63" s="292"/>
      <c r="E63" s="293"/>
      <c r="F63" s="294"/>
      <c r="G63" s="241"/>
      <c r="H63" s="241"/>
    </row>
    <row r="64" spans="1:8" s="227" customFormat="1" ht="27">
      <c r="A64" s="272" t="s">
        <v>19</v>
      </c>
      <c r="B64" s="102"/>
      <c r="C64" s="102"/>
      <c r="D64" s="274"/>
      <c r="E64" s="274"/>
      <c r="F64" s="275"/>
      <c r="G64" s="276"/>
      <c r="H64" s="276"/>
    </row>
    <row r="65" spans="1:8" s="227" customFormat="1">
      <c r="A65" s="283"/>
      <c r="B65" s="284" t="s">
        <v>19</v>
      </c>
      <c r="C65" s="62"/>
      <c r="D65" s="282"/>
      <c r="E65" s="239"/>
      <c r="F65" s="240">
        <v>0</v>
      </c>
      <c r="G65" s="241"/>
      <c r="H65" s="241"/>
    </row>
    <row r="66" spans="1:8" s="227" customFormat="1">
      <c r="A66" s="290"/>
      <c r="B66" s="291"/>
      <c r="C66" s="122"/>
      <c r="D66" s="292"/>
      <c r="E66" s="293"/>
      <c r="F66" s="294"/>
      <c r="G66" s="241"/>
      <c r="H66" s="241"/>
    </row>
    <row r="67" spans="1:8" s="227" customFormat="1">
      <c r="A67" s="272" t="s">
        <v>25</v>
      </c>
      <c r="B67" s="102"/>
      <c r="C67" s="102"/>
      <c r="D67" s="274"/>
      <c r="E67" s="274"/>
      <c r="F67" s="275"/>
      <c r="G67" s="276"/>
      <c r="H67" s="276"/>
    </row>
    <row r="68" spans="1:8" s="227" customFormat="1">
      <c r="A68" s="283"/>
      <c r="B68" s="284" t="s">
        <v>26</v>
      </c>
      <c r="C68" s="62"/>
      <c r="D68" s="282"/>
      <c r="E68" s="239"/>
      <c r="F68" s="270">
        <v>0</v>
      </c>
      <c r="G68" s="266"/>
      <c r="H68" s="266"/>
    </row>
    <row r="69" spans="1:8" s="227" customFormat="1">
      <c r="A69" s="283"/>
      <c r="B69" s="284" t="s">
        <v>27</v>
      </c>
      <c r="C69" s="62"/>
      <c r="D69" s="282"/>
      <c r="E69" s="239"/>
      <c r="F69" s="270">
        <v>0</v>
      </c>
      <c r="G69" s="266"/>
      <c r="H69" s="266"/>
    </row>
    <row r="70" spans="1:8" s="227" customFormat="1" ht="27">
      <c r="A70" s="283"/>
      <c r="B70" s="284" t="s">
        <v>28</v>
      </c>
      <c r="C70" s="62"/>
      <c r="D70" s="282"/>
      <c r="E70" s="239"/>
      <c r="F70" s="270">
        <v>0</v>
      </c>
      <c r="G70" s="266"/>
      <c r="H70" s="266"/>
    </row>
    <row r="71" spans="1:8" s="227" customFormat="1">
      <c r="A71" s="290"/>
      <c r="B71" s="291"/>
      <c r="C71" s="122"/>
      <c r="D71" s="292"/>
      <c r="E71" s="293"/>
      <c r="F71" s="294"/>
      <c r="G71" s="241"/>
      <c r="H71" s="241"/>
    </row>
    <row r="72" spans="1:8" s="227" customFormat="1" ht="27">
      <c r="A72" s="272" t="s">
        <v>23</v>
      </c>
      <c r="B72" s="102"/>
      <c r="C72" s="102"/>
      <c r="D72" s="274"/>
      <c r="E72" s="274"/>
      <c r="F72" s="275"/>
      <c r="G72" s="276"/>
      <c r="H72" s="276"/>
    </row>
    <row r="73" spans="1:8">
      <c r="A73" s="112"/>
      <c r="B73" s="113"/>
      <c r="C73" s="62"/>
      <c r="D73" s="63"/>
      <c r="E73" s="67" t="s">
        <v>24</v>
      </c>
      <c r="F73" s="65">
        <f>SUM(F52,F55:F62,F65,F68:F70)</f>
        <v>0</v>
      </c>
      <c r="G73" s="66"/>
      <c r="H73" s="66"/>
    </row>
    <row r="74" spans="1:8" ht="15" thickBot="1">
      <c r="A74" s="126"/>
      <c r="B74" s="127"/>
      <c r="C74" s="128"/>
      <c r="D74" s="129"/>
      <c r="E74" s="127"/>
      <c r="F74" s="130"/>
      <c r="G74" s="66"/>
      <c r="H74" s="66"/>
    </row>
    <row r="75" spans="1:8">
      <c r="E75" s="134"/>
      <c r="F75" s="134"/>
      <c r="G75" s="135"/>
      <c r="H75" s="135"/>
    </row>
    <row r="76" spans="1:8">
      <c r="A76" s="23" t="s">
        <v>329</v>
      </c>
      <c r="B76" s="136"/>
      <c r="C76" s="137"/>
      <c r="D76" s="136"/>
      <c r="E76" s="136"/>
      <c r="F76" s="136"/>
      <c r="G76" s="138"/>
      <c r="H76" s="138"/>
    </row>
    <row r="77" spans="1:8">
      <c r="A77" s="136"/>
      <c r="B77" s="136"/>
      <c r="C77" s="137"/>
      <c r="D77" s="139"/>
      <c r="E77" s="136"/>
      <c r="F77" s="136"/>
      <c r="G77" s="138"/>
      <c r="H77" s="138"/>
    </row>
    <row r="78" spans="1:8">
      <c r="A78" s="136"/>
      <c r="B78" s="136"/>
      <c r="C78" s="137"/>
      <c r="D78" s="139"/>
      <c r="E78" s="136"/>
      <c r="F78" s="136"/>
      <c r="G78" s="138"/>
      <c r="H78" s="138"/>
    </row>
  </sheetData>
  <sheetProtection algorithmName="SHA-512" hashValue="NKVxqTvurcecvRFw3+4L56vya/vw/f43i4GLS+CS8YhA3wYs8/TSU/uQzVKCHY/SLQoJodaScC4C+JGEVYqQRw==" saltValue="7UiHK7Df3vfHXT8Jmcq+BA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19" right="0.19" top="0.75" bottom="0.75" header="0.3" footer="0.3"/>
  <pageSetup orientation="portrait" verticalDpi="599" r:id="rId1"/>
  <headerFooter>
    <oddHeader>&amp;C&amp;"-,Bold"&amp;14&amp;KFF0000Attachment 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8F8F-E28C-4583-B489-E89837A622A0}">
  <dimension ref="A1:H78"/>
  <sheetViews>
    <sheetView workbookViewId="0">
      <selection activeCell="A15" sqref="A15:XFD15"/>
    </sheetView>
  </sheetViews>
  <sheetFormatPr defaultRowHeight="14.4"/>
  <cols>
    <col min="1" max="1" width="12.88671875" style="131" customWidth="1"/>
    <col min="2" max="2" width="25.109375" style="131" customWidth="1"/>
    <col min="3" max="3" width="29.10937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16384" width="8.88671875" style="26"/>
  </cols>
  <sheetData>
    <row r="1" spans="1:8" ht="2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ht="15.6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15.6">
      <c r="A3" s="28" t="str">
        <f ca="1">MID(CELL("filename",A1),FIND("]",CELL("filename",A1))+1,255)</f>
        <v>Small Classroom B119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5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7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>
      <c r="A7" s="45" t="s">
        <v>305</v>
      </c>
      <c r="B7" s="46" t="s">
        <v>308</v>
      </c>
      <c r="C7" s="47" t="s">
        <v>306</v>
      </c>
      <c r="D7" s="145">
        <v>1</v>
      </c>
      <c r="E7" s="48">
        <v>0</v>
      </c>
      <c r="F7" s="49">
        <f>D7*E7</f>
        <v>0</v>
      </c>
      <c r="G7" s="50"/>
      <c r="H7" s="50"/>
    </row>
    <row r="8" spans="1:8" ht="27">
      <c r="A8" s="45" t="s">
        <v>305</v>
      </c>
      <c r="B8" s="46" t="s">
        <v>307</v>
      </c>
      <c r="C8" s="47" t="s">
        <v>168</v>
      </c>
      <c r="D8" s="145">
        <v>1</v>
      </c>
      <c r="E8" s="48">
        <v>0</v>
      </c>
      <c r="F8" s="49">
        <f>D8*E8</f>
        <v>0</v>
      </c>
      <c r="G8" s="50"/>
      <c r="H8" s="50"/>
    </row>
    <row r="9" spans="1:8" ht="40.200000000000003">
      <c r="A9" s="45" t="s">
        <v>87</v>
      </c>
      <c r="B9" s="51" t="s">
        <v>289</v>
      </c>
      <c r="C9" s="47" t="s">
        <v>271</v>
      </c>
      <c r="D9" s="145">
        <v>1</v>
      </c>
      <c r="E9" s="52" t="s">
        <v>268</v>
      </c>
      <c r="F9" s="53" t="s">
        <v>268</v>
      </c>
      <c r="G9" s="54"/>
      <c r="H9" s="54"/>
    </row>
    <row r="10" spans="1:8">
      <c r="A10" s="45" t="s">
        <v>69</v>
      </c>
      <c r="B10" s="46" t="s">
        <v>69</v>
      </c>
      <c r="C10" s="47" t="s">
        <v>74</v>
      </c>
      <c r="D10" s="145">
        <v>1</v>
      </c>
      <c r="E10" s="52" t="s">
        <v>37</v>
      </c>
      <c r="F10" s="55" t="s">
        <v>37</v>
      </c>
      <c r="G10" s="56"/>
      <c r="H10" s="56"/>
    </row>
    <row r="11" spans="1:8">
      <c r="A11" s="45" t="s">
        <v>121</v>
      </c>
      <c r="B11" s="46" t="s">
        <v>130</v>
      </c>
      <c r="C11" s="47" t="s">
        <v>327</v>
      </c>
      <c r="D11" s="145">
        <v>1</v>
      </c>
      <c r="E11" s="48">
        <v>0</v>
      </c>
      <c r="F11" s="49">
        <f>D11*E11</f>
        <v>0</v>
      </c>
      <c r="G11" s="50"/>
      <c r="H11" s="50"/>
    </row>
    <row r="12" spans="1:8">
      <c r="A12" s="45" t="s">
        <v>46</v>
      </c>
      <c r="B12" s="46" t="s">
        <v>108</v>
      </c>
      <c r="C12" s="47" t="s">
        <v>266</v>
      </c>
      <c r="D12" s="145">
        <v>1</v>
      </c>
      <c r="E12" s="48">
        <v>0</v>
      </c>
      <c r="F12" s="49">
        <f>D12*E12</f>
        <v>0</v>
      </c>
      <c r="G12" s="50"/>
      <c r="H12" s="50"/>
    </row>
    <row r="13" spans="1:8">
      <c r="A13" s="45" t="s">
        <v>46</v>
      </c>
      <c r="B13" s="46" t="s">
        <v>108</v>
      </c>
      <c r="C13" s="47" t="s">
        <v>267</v>
      </c>
      <c r="D13" s="145">
        <v>1</v>
      </c>
      <c r="E13" s="48">
        <v>0</v>
      </c>
      <c r="F13" s="49">
        <f>D13*E13</f>
        <v>0</v>
      </c>
      <c r="G13" s="50"/>
      <c r="H13" s="50"/>
    </row>
    <row r="14" spans="1:8">
      <c r="A14" s="45" t="s">
        <v>46</v>
      </c>
      <c r="B14" s="46" t="s">
        <v>172</v>
      </c>
      <c r="C14" s="47" t="s">
        <v>201</v>
      </c>
      <c r="D14" s="145">
        <v>0</v>
      </c>
      <c r="E14" s="48">
        <v>0</v>
      </c>
      <c r="F14" s="49">
        <f>D14*E14</f>
        <v>0</v>
      </c>
      <c r="G14" s="50"/>
      <c r="H14" s="50"/>
    </row>
    <row r="15" spans="1:8" ht="27">
      <c r="A15" s="45" t="s">
        <v>46</v>
      </c>
      <c r="B15" s="46" t="s">
        <v>107</v>
      </c>
      <c r="C15" s="47" t="s">
        <v>330</v>
      </c>
      <c r="D15" s="145">
        <v>2</v>
      </c>
      <c r="E15" s="48">
        <v>0</v>
      </c>
      <c r="F15" s="49">
        <f>D15*E15</f>
        <v>0</v>
      </c>
      <c r="G15" s="50"/>
      <c r="H15" s="50"/>
    </row>
    <row r="16" spans="1:8">
      <c r="A16" s="45" t="s">
        <v>46</v>
      </c>
      <c r="B16" s="46" t="s">
        <v>188</v>
      </c>
      <c r="C16" s="47" t="s">
        <v>192</v>
      </c>
      <c r="D16" s="145">
        <v>1</v>
      </c>
      <c r="E16" s="57"/>
      <c r="F16" s="58" t="s">
        <v>202</v>
      </c>
      <c r="G16" s="59"/>
      <c r="H16" s="59"/>
    </row>
    <row r="17" spans="1:8">
      <c r="A17" s="45" t="s">
        <v>46</v>
      </c>
      <c r="B17" s="46" t="s">
        <v>189</v>
      </c>
      <c r="C17" s="47" t="s">
        <v>193</v>
      </c>
      <c r="D17" s="145">
        <v>2</v>
      </c>
      <c r="E17" s="57"/>
      <c r="F17" s="58" t="s">
        <v>202</v>
      </c>
      <c r="G17" s="59"/>
      <c r="H17" s="59"/>
    </row>
    <row r="18" spans="1:8">
      <c r="A18" s="45" t="s">
        <v>46</v>
      </c>
      <c r="B18" s="46" t="s">
        <v>191</v>
      </c>
      <c r="C18" s="47" t="s">
        <v>194</v>
      </c>
      <c r="D18" s="145">
        <v>3</v>
      </c>
      <c r="E18" s="57"/>
      <c r="F18" s="58" t="s">
        <v>202</v>
      </c>
      <c r="G18" s="59"/>
      <c r="H18" s="59"/>
    </row>
    <row r="19" spans="1:8" ht="27">
      <c r="A19" s="45" t="s">
        <v>46</v>
      </c>
      <c r="B19" s="46" t="s">
        <v>190</v>
      </c>
      <c r="C19" s="47" t="s">
        <v>195</v>
      </c>
      <c r="D19" s="145">
        <v>0</v>
      </c>
      <c r="E19" s="57"/>
      <c r="F19" s="58" t="s">
        <v>202</v>
      </c>
      <c r="G19" s="59"/>
      <c r="H19" s="59"/>
    </row>
    <row r="20" spans="1:8">
      <c r="A20" s="60"/>
      <c r="B20" s="61"/>
      <c r="C20" s="62"/>
      <c r="D20" s="147"/>
      <c r="E20" s="64"/>
      <c r="F20" s="65"/>
      <c r="G20" s="66"/>
      <c r="H20" s="66"/>
    </row>
    <row r="21" spans="1:8">
      <c r="A21" s="60"/>
      <c r="B21" s="61"/>
      <c r="C21" s="62"/>
      <c r="D21" s="147"/>
      <c r="E21" s="67" t="s">
        <v>20</v>
      </c>
      <c r="F21" s="65">
        <f>SUM(F7:F20)</f>
        <v>0</v>
      </c>
      <c r="G21" s="66"/>
      <c r="H21" s="66"/>
    </row>
    <row r="22" spans="1:8">
      <c r="A22" s="60"/>
      <c r="B22" s="61"/>
      <c r="C22" s="62"/>
      <c r="D22" s="147"/>
      <c r="E22" s="64"/>
      <c r="F22" s="65"/>
      <c r="G22" s="66"/>
      <c r="H22" s="66"/>
    </row>
    <row r="23" spans="1:8">
      <c r="A23" s="68" t="s">
        <v>31</v>
      </c>
      <c r="B23" s="69"/>
      <c r="C23" s="70"/>
      <c r="D23" s="149"/>
      <c r="E23" s="72"/>
      <c r="F23" s="73"/>
      <c r="G23" s="50"/>
      <c r="H23" s="50"/>
    </row>
    <row r="24" spans="1:8" ht="27">
      <c r="A24" s="74" t="s">
        <v>91</v>
      </c>
      <c r="B24" s="75" t="s">
        <v>260</v>
      </c>
      <c r="C24" s="47" t="s">
        <v>79</v>
      </c>
      <c r="D24" s="141">
        <v>1</v>
      </c>
      <c r="E24" s="76">
        <v>0</v>
      </c>
      <c r="F24" s="77">
        <f t="shared" ref="F24:F29" si="0">D24*E24</f>
        <v>0</v>
      </c>
      <c r="G24" s="78"/>
      <c r="H24" s="78"/>
    </row>
    <row r="25" spans="1:8">
      <c r="A25" s="215" t="s">
        <v>91</v>
      </c>
      <c r="B25" s="79" t="s">
        <v>105</v>
      </c>
      <c r="C25" s="80" t="s">
        <v>269</v>
      </c>
      <c r="D25" s="141">
        <v>1</v>
      </c>
      <c r="E25" s="76">
        <v>0</v>
      </c>
      <c r="F25" s="77">
        <f t="shared" si="0"/>
        <v>0</v>
      </c>
      <c r="G25" s="78"/>
      <c r="H25" s="78"/>
    </row>
    <row r="26" spans="1:8">
      <c r="A26" s="74" t="s">
        <v>112</v>
      </c>
      <c r="B26" s="75" t="s">
        <v>263</v>
      </c>
      <c r="C26" s="47" t="s">
        <v>126</v>
      </c>
      <c r="D26" s="141">
        <v>1</v>
      </c>
      <c r="E26" s="76">
        <v>0</v>
      </c>
      <c r="F26" s="77">
        <f t="shared" si="0"/>
        <v>0</v>
      </c>
      <c r="G26" s="78"/>
      <c r="H26" s="78"/>
    </row>
    <row r="27" spans="1:8" ht="27">
      <c r="A27" s="216" t="s">
        <v>122</v>
      </c>
      <c r="B27" s="82" t="s">
        <v>123</v>
      </c>
      <c r="C27" s="253" t="s">
        <v>82</v>
      </c>
      <c r="D27" s="142">
        <v>1</v>
      </c>
      <c r="E27" s="57">
        <v>0</v>
      </c>
      <c r="F27" s="77">
        <f t="shared" si="0"/>
        <v>0</v>
      </c>
      <c r="G27" s="78"/>
      <c r="H27" s="78"/>
    </row>
    <row r="28" spans="1:8">
      <c r="A28" s="74" t="s">
        <v>261</v>
      </c>
      <c r="B28" s="75" t="s">
        <v>262</v>
      </c>
      <c r="C28" s="47" t="s">
        <v>83</v>
      </c>
      <c r="D28" s="141">
        <v>1</v>
      </c>
      <c r="E28" s="76">
        <v>0</v>
      </c>
      <c r="F28" s="77">
        <f t="shared" si="0"/>
        <v>0</v>
      </c>
      <c r="G28" s="78"/>
      <c r="H28" s="78"/>
    </row>
    <row r="29" spans="1:8">
      <c r="A29" s="74" t="s">
        <v>88</v>
      </c>
      <c r="B29" s="75" t="s">
        <v>89</v>
      </c>
      <c r="C29" s="47" t="s">
        <v>111</v>
      </c>
      <c r="D29" s="141">
        <v>4</v>
      </c>
      <c r="E29" s="76">
        <v>0</v>
      </c>
      <c r="F29" s="77">
        <f t="shared" si="0"/>
        <v>0</v>
      </c>
      <c r="G29" s="78"/>
      <c r="H29" s="78"/>
    </row>
    <row r="30" spans="1:8">
      <c r="A30" s="83"/>
      <c r="B30" s="84"/>
      <c r="C30" s="85"/>
      <c r="D30" s="143"/>
      <c r="E30" s="86"/>
      <c r="F30" s="87"/>
      <c r="G30" s="50"/>
      <c r="H30" s="50"/>
    </row>
    <row r="31" spans="1:8">
      <c r="A31" s="88"/>
      <c r="B31" s="89"/>
      <c r="C31" s="90"/>
      <c r="D31" s="143"/>
      <c r="E31" s="91" t="s">
        <v>20</v>
      </c>
      <c r="F31" s="87">
        <f>SUM(F24:F30)</f>
        <v>0</v>
      </c>
      <c r="G31" s="50"/>
      <c r="H31" s="50"/>
    </row>
    <row r="32" spans="1:8">
      <c r="A32" s="88"/>
      <c r="B32" s="89"/>
      <c r="C32" s="90"/>
      <c r="D32" s="143"/>
      <c r="E32" s="86"/>
      <c r="F32" s="87"/>
      <c r="G32" s="50"/>
      <c r="H32" s="50"/>
    </row>
    <row r="33" spans="1:8">
      <c r="A33" s="24" t="s">
        <v>32</v>
      </c>
      <c r="B33" s="92"/>
      <c r="C33" s="93"/>
      <c r="D33" s="150"/>
      <c r="E33" s="95"/>
      <c r="F33" s="96"/>
      <c r="G33" s="97"/>
      <c r="H33" s="97"/>
    </row>
    <row r="34" spans="1:8" ht="27">
      <c r="A34" s="45" t="s">
        <v>46</v>
      </c>
      <c r="B34" s="51" t="s">
        <v>110</v>
      </c>
      <c r="C34" s="47" t="s">
        <v>106</v>
      </c>
      <c r="D34" s="144">
        <v>1</v>
      </c>
      <c r="E34" s="98">
        <v>0</v>
      </c>
      <c r="F34" s="99">
        <f>D34*E34</f>
        <v>0</v>
      </c>
      <c r="G34" s="66"/>
      <c r="H34" s="66"/>
    </row>
    <row r="35" spans="1:8">
      <c r="A35" s="45" t="s">
        <v>46</v>
      </c>
      <c r="B35" s="51" t="s">
        <v>133</v>
      </c>
      <c r="C35" s="47" t="s">
        <v>109</v>
      </c>
      <c r="D35" s="144">
        <v>1</v>
      </c>
      <c r="E35" s="98">
        <v>0</v>
      </c>
      <c r="F35" s="99">
        <f>D35*E35</f>
        <v>0</v>
      </c>
      <c r="G35" s="66"/>
      <c r="H35" s="66"/>
    </row>
    <row r="36" spans="1:8">
      <c r="A36" s="74"/>
      <c r="B36" s="75"/>
      <c r="C36" s="47"/>
      <c r="D36" s="141"/>
      <c r="E36" s="76"/>
      <c r="F36" s="100"/>
      <c r="G36" s="97"/>
      <c r="H36" s="97"/>
    </row>
    <row r="37" spans="1:8">
      <c r="A37" s="74"/>
      <c r="B37" s="75"/>
      <c r="C37" s="47"/>
      <c r="D37" s="141"/>
      <c r="E37" s="101" t="s">
        <v>20</v>
      </c>
      <c r="F37" s="100">
        <f>SUM(F34:F36)</f>
        <v>0</v>
      </c>
      <c r="G37" s="97"/>
      <c r="H37" s="97"/>
    </row>
    <row r="38" spans="1:8">
      <c r="A38" s="74"/>
      <c r="B38" s="75"/>
      <c r="C38" s="47"/>
      <c r="D38" s="141"/>
      <c r="E38" s="76"/>
      <c r="F38" s="100"/>
      <c r="G38" s="97"/>
      <c r="H38" s="97"/>
    </row>
    <row r="39" spans="1:8">
      <c r="A39" s="38" t="s">
        <v>7</v>
      </c>
      <c r="B39" s="39"/>
      <c r="C39" s="102"/>
      <c r="D39" s="151"/>
      <c r="E39" s="103"/>
      <c r="F39" s="104"/>
      <c r="G39" s="105"/>
      <c r="H39" s="105"/>
    </row>
    <row r="40" spans="1:8">
      <c r="A40" s="45" t="s">
        <v>69</v>
      </c>
      <c r="B40" s="107" t="s">
        <v>69</v>
      </c>
      <c r="C40" s="47" t="s">
        <v>264</v>
      </c>
      <c r="D40" s="145">
        <v>1</v>
      </c>
      <c r="E40" s="57" t="s">
        <v>265</v>
      </c>
      <c r="F40" s="49"/>
      <c r="G40" s="50"/>
      <c r="H40" s="50"/>
    </row>
    <row r="41" spans="1:8">
      <c r="A41" s="45" t="s">
        <v>312</v>
      </c>
      <c r="B41" s="46" t="s">
        <v>313</v>
      </c>
      <c r="C41" s="47" t="s">
        <v>314</v>
      </c>
      <c r="D41" s="142">
        <v>1</v>
      </c>
      <c r="E41" s="57">
        <v>0</v>
      </c>
      <c r="F41" s="108">
        <f>D41*E41</f>
        <v>0</v>
      </c>
      <c r="G41" s="97"/>
      <c r="H41" s="97"/>
    </row>
    <row r="42" spans="1:8" ht="27">
      <c r="A42" s="45" t="s">
        <v>44</v>
      </c>
      <c r="B42" s="46" t="s">
        <v>285</v>
      </c>
      <c r="C42" s="47" t="s">
        <v>286</v>
      </c>
      <c r="D42" s="142">
        <v>1</v>
      </c>
      <c r="E42" s="57">
        <v>0</v>
      </c>
      <c r="F42" s="108">
        <f>D42*E42</f>
        <v>0</v>
      </c>
      <c r="G42" s="97"/>
      <c r="H42" s="97"/>
    </row>
    <row r="43" spans="1:8">
      <c r="A43" s="74" t="s">
        <v>46</v>
      </c>
      <c r="B43" s="106" t="s">
        <v>152</v>
      </c>
      <c r="C43" s="47" t="s">
        <v>154</v>
      </c>
      <c r="D43" s="152" t="s">
        <v>153</v>
      </c>
      <c r="E43" s="57"/>
      <c r="F43" s="108"/>
      <c r="G43" s="97"/>
      <c r="H43" s="97"/>
    </row>
    <row r="44" spans="1:8">
      <c r="A44" s="74" t="s">
        <v>46</v>
      </c>
      <c r="B44" s="106" t="s">
        <v>276</v>
      </c>
      <c r="C44" s="47" t="s">
        <v>277</v>
      </c>
      <c r="D44" s="142">
        <v>1</v>
      </c>
      <c r="E44" s="76">
        <v>0</v>
      </c>
      <c r="F44" s="100">
        <f t="shared" ref="F44:F47" si="1">D44*E44</f>
        <v>0</v>
      </c>
      <c r="G44" s="97"/>
      <c r="H44" s="97"/>
    </row>
    <row r="45" spans="1:8" ht="52.8">
      <c r="A45" s="217" t="s">
        <v>38</v>
      </c>
      <c r="B45" s="110" t="s">
        <v>39</v>
      </c>
      <c r="C45" s="111" t="s">
        <v>40</v>
      </c>
      <c r="D45" s="146">
        <v>1</v>
      </c>
      <c r="E45" s="76">
        <v>0</v>
      </c>
      <c r="F45" s="100">
        <f t="shared" si="1"/>
        <v>0</v>
      </c>
      <c r="G45" s="97"/>
      <c r="H45" s="97"/>
    </row>
    <row r="46" spans="1:8" ht="39.6">
      <c r="A46" s="217" t="s">
        <v>38</v>
      </c>
      <c r="B46" s="110" t="s">
        <v>39</v>
      </c>
      <c r="C46" s="111" t="s">
        <v>41</v>
      </c>
      <c r="D46" s="141">
        <v>1</v>
      </c>
      <c r="E46" s="76">
        <v>0</v>
      </c>
      <c r="F46" s="100">
        <f>D46*E46</f>
        <v>0</v>
      </c>
      <c r="G46" s="97"/>
      <c r="H46" s="97"/>
    </row>
    <row r="47" spans="1:8" ht="79.2">
      <c r="A47" s="217" t="s">
        <v>38</v>
      </c>
      <c r="B47" s="110" t="s">
        <v>39</v>
      </c>
      <c r="C47" s="111" t="s">
        <v>42</v>
      </c>
      <c r="D47" s="141">
        <v>1</v>
      </c>
      <c r="E47" s="76">
        <v>0</v>
      </c>
      <c r="F47" s="100">
        <f t="shared" si="1"/>
        <v>0</v>
      </c>
      <c r="G47" s="97"/>
      <c r="H47" s="97"/>
    </row>
    <row r="48" spans="1:8">
      <c r="A48" s="60"/>
      <c r="B48" s="61"/>
      <c r="C48" s="62"/>
      <c r="D48" s="147"/>
      <c r="E48" s="64"/>
      <c r="F48" s="65"/>
      <c r="G48" s="66"/>
      <c r="H48" s="66"/>
    </row>
    <row r="49" spans="1:8">
      <c r="A49" s="60"/>
      <c r="B49" s="61"/>
      <c r="C49" s="62"/>
      <c r="D49" s="147"/>
      <c r="E49" s="67" t="s">
        <v>20</v>
      </c>
      <c r="F49" s="65">
        <f>SUM(F40:F48)</f>
        <v>0</v>
      </c>
      <c r="G49" s="66"/>
      <c r="H49" s="66"/>
    </row>
    <row r="50" spans="1:8">
      <c r="A50" s="60"/>
      <c r="B50" s="61"/>
      <c r="C50" s="62"/>
      <c r="D50" s="147"/>
      <c r="E50" s="64"/>
      <c r="F50" s="65"/>
      <c r="G50" s="66"/>
      <c r="H50" s="66"/>
    </row>
    <row r="51" spans="1:8">
      <c r="A51" s="38" t="s">
        <v>22</v>
      </c>
      <c r="B51" s="39"/>
      <c r="C51" s="102"/>
      <c r="D51" s="151"/>
      <c r="E51" s="103"/>
      <c r="F51" s="104"/>
      <c r="G51" s="105"/>
      <c r="H51" s="105"/>
    </row>
    <row r="52" spans="1:8">
      <c r="A52" s="60"/>
      <c r="B52" s="61"/>
      <c r="C52" s="62"/>
      <c r="D52" s="63"/>
      <c r="E52" s="67" t="s">
        <v>21</v>
      </c>
      <c r="F52" s="65">
        <f>SUM(F21,F31,F37,F49)</f>
        <v>0</v>
      </c>
      <c r="G52" s="66"/>
      <c r="H52" s="66"/>
    </row>
    <row r="53" spans="1:8">
      <c r="A53" s="112"/>
      <c r="B53" s="113"/>
      <c r="C53" s="62"/>
      <c r="D53" s="63"/>
      <c r="E53" s="64"/>
      <c r="F53" s="65"/>
      <c r="G53" s="66"/>
      <c r="H53" s="66"/>
    </row>
    <row r="54" spans="1:8">
      <c r="A54" s="38" t="s">
        <v>8</v>
      </c>
      <c r="B54" s="39"/>
      <c r="C54" s="102"/>
      <c r="D54" s="114" t="s">
        <v>17</v>
      </c>
      <c r="E54" s="103" t="s">
        <v>18</v>
      </c>
      <c r="F54" s="104"/>
      <c r="G54" s="105"/>
      <c r="H54" s="105"/>
    </row>
    <row r="55" spans="1:8">
      <c r="A55" s="112"/>
      <c r="B55" s="113" t="s">
        <v>9</v>
      </c>
      <c r="C55" s="62"/>
      <c r="D55" s="63">
        <v>0</v>
      </c>
      <c r="E55" s="76">
        <v>0</v>
      </c>
      <c r="F55" s="65">
        <f>D55*E55</f>
        <v>0</v>
      </c>
      <c r="G55" s="66"/>
      <c r="H55" s="66"/>
    </row>
    <row r="56" spans="1:8">
      <c r="A56" s="112"/>
      <c r="B56" s="113" t="s">
        <v>10</v>
      </c>
      <c r="C56" s="62"/>
      <c r="D56" s="63">
        <v>0</v>
      </c>
      <c r="E56" s="76">
        <v>0</v>
      </c>
      <c r="F56" s="65">
        <f t="shared" ref="F56:F62" si="2">D56*E56</f>
        <v>0</v>
      </c>
      <c r="G56" s="66"/>
      <c r="H56" s="66"/>
    </row>
    <row r="57" spans="1:8">
      <c r="A57" s="112"/>
      <c r="B57" s="113" t="s">
        <v>11</v>
      </c>
      <c r="C57" s="62"/>
      <c r="D57" s="63">
        <v>0</v>
      </c>
      <c r="E57" s="76">
        <v>0</v>
      </c>
      <c r="F57" s="65">
        <f t="shared" si="2"/>
        <v>0</v>
      </c>
      <c r="G57" s="66"/>
      <c r="H57" s="66"/>
    </row>
    <row r="58" spans="1:8">
      <c r="A58" s="112"/>
      <c r="B58" s="113" t="s">
        <v>12</v>
      </c>
      <c r="C58" s="62"/>
      <c r="D58" s="63">
        <v>0</v>
      </c>
      <c r="E58" s="76">
        <v>0</v>
      </c>
      <c r="F58" s="65">
        <f t="shared" si="2"/>
        <v>0</v>
      </c>
      <c r="G58" s="66"/>
      <c r="H58" s="66"/>
    </row>
    <row r="59" spans="1:8">
      <c r="A59" s="112"/>
      <c r="B59" s="113" t="s">
        <v>13</v>
      </c>
      <c r="C59" s="62"/>
      <c r="D59" s="63">
        <v>0</v>
      </c>
      <c r="E59" s="76">
        <v>0</v>
      </c>
      <c r="F59" s="65">
        <f t="shared" si="2"/>
        <v>0</v>
      </c>
      <c r="G59" s="66"/>
      <c r="H59" s="66"/>
    </row>
    <row r="60" spans="1:8">
      <c r="A60" s="112"/>
      <c r="B60" s="113" t="s">
        <v>14</v>
      </c>
      <c r="C60" s="62"/>
      <c r="D60" s="63">
        <v>0</v>
      </c>
      <c r="E60" s="76">
        <v>0</v>
      </c>
      <c r="F60" s="65">
        <f t="shared" si="2"/>
        <v>0</v>
      </c>
      <c r="G60" s="66"/>
      <c r="H60" s="66"/>
    </row>
    <row r="61" spans="1:8">
      <c r="A61" s="112"/>
      <c r="B61" s="113" t="s">
        <v>15</v>
      </c>
      <c r="C61" s="62" t="s">
        <v>16</v>
      </c>
      <c r="D61" s="63">
        <v>0</v>
      </c>
      <c r="E61" s="64"/>
      <c r="F61" s="65">
        <f t="shared" si="2"/>
        <v>0</v>
      </c>
      <c r="G61" s="66"/>
      <c r="H61" s="66"/>
    </row>
    <row r="62" spans="1:8">
      <c r="A62" s="115"/>
      <c r="B62" s="116" t="s">
        <v>15</v>
      </c>
      <c r="C62" s="117" t="s">
        <v>16</v>
      </c>
      <c r="D62" s="118">
        <v>0</v>
      </c>
      <c r="E62" s="119"/>
      <c r="F62" s="65">
        <f t="shared" si="2"/>
        <v>0</v>
      </c>
      <c r="G62" s="66"/>
      <c r="H62" s="66"/>
    </row>
    <row r="63" spans="1:8">
      <c r="A63" s="120"/>
      <c r="B63" s="121"/>
      <c r="C63" s="122"/>
      <c r="D63" s="123"/>
      <c r="E63" s="124"/>
      <c r="F63" s="125"/>
      <c r="G63" s="66"/>
      <c r="H63" s="66"/>
    </row>
    <row r="64" spans="1:8">
      <c r="A64" s="38" t="s">
        <v>19</v>
      </c>
      <c r="B64" s="39"/>
      <c r="C64" s="102"/>
      <c r="D64" s="103"/>
      <c r="E64" s="103"/>
      <c r="F64" s="104"/>
      <c r="G64" s="105"/>
      <c r="H64" s="105"/>
    </row>
    <row r="65" spans="1:8">
      <c r="A65" s="112"/>
      <c r="B65" s="113" t="s">
        <v>19</v>
      </c>
      <c r="C65" s="62"/>
      <c r="D65" s="63"/>
      <c r="E65" s="64"/>
      <c r="F65" s="65">
        <v>0</v>
      </c>
      <c r="G65" s="66"/>
      <c r="H65" s="66"/>
    </row>
    <row r="66" spans="1:8">
      <c r="A66" s="120"/>
      <c r="B66" s="121"/>
      <c r="C66" s="122"/>
      <c r="D66" s="123"/>
      <c r="E66" s="124"/>
      <c r="F66" s="125"/>
      <c r="G66" s="66"/>
      <c r="H66" s="66"/>
    </row>
    <row r="67" spans="1:8">
      <c r="A67" s="38" t="s">
        <v>25</v>
      </c>
      <c r="B67" s="39"/>
      <c r="C67" s="102"/>
      <c r="D67" s="103"/>
      <c r="E67" s="103"/>
      <c r="F67" s="104"/>
      <c r="G67" s="105"/>
      <c r="H67" s="105"/>
    </row>
    <row r="68" spans="1:8">
      <c r="A68" s="112"/>
      <c r="B68" s="113" t="s">
        <v>26</v>
      </c>
      <c r="C68" s="62"/>
      <c r="D68" s="63"/>
      <c r="E68" s="64"/>
      <c r="F68" s="100">
        <v>0</v>
      </c>
      <c r="G68" s="97"/>
      <c r="H68" s="97"/>
    </row>
    <row r="69" spans="1:8">
      <c r="A69" s="112"/>
      <c r="B69" s="113" t="s">
        <v>27</v>
      </c>
      <c r="C69" s="62"/>
      <c r="D69" s="63"/>
      <c r="E69" s="64"/>
      <c r="F69" s="100">
        <v>0</v>
      </c>
      <c r="G69" s="97"/>
      <c r="H69" s="97"/>
    </row>
    <row r="70" spans="1:8">
      <c r="A70" s="112"/>
      <c r="B70" s="113" t="s">
        <v>28</v>
      </c>
      <c r="C70" s="62"/>
      <c r="D70" s="63"/>
      <c r="E70" s="64"/>
      <c r="F70" s="100">
        <v>0</v>
      </c>
      <c r="G70" s="97"/>
      <c r="H70" s="97"/>
    </row>
    <row r="71" spans="1:8">
      <c r="A71" s="120"/>
      <c r="B71" s="121"/>
      <c r="C71" s="122"/>
      <c r="D71" s="123"/>
      <c r="E71" s="124"/>
      <c r="F71" s="125"/>
      <c r="G71" s="66"/>
      <c r="H71" s="66"/>
    </row>
    <row r="72" spans="1:8">
      <c r="A72" s="38" t="s">
        <v>23</v>
      </c>
      <c r="B72" s="39"/>
      <c r="C72" s="102"/>
      <c r="D72" s="103"/>
      <c r="E72" s="103"/>
      <c r="F72" s="104"/>
      <c r="G72" s="105"/>
      <c r="H72" s="105"/>
    </row>
    <row r="73" spans="1:8">
      <c r="A73" s="112"/>
      <c r="B73" s="113"/>
      <c r="C73" s="62"/>
      <c r="D73" s="63"/>
      <c r="E73" s="67" t="s">
        <v>24</v>
      </c>
      <c r="F73" s="65">
        <f>SUM(F52,F55:F62,F65,F68:F70)</f>
        <v>0</v>
      </c>
      <c r="G73" s="66"/>
      <c r="H73" s="66"/>
    </row>
    <row r="74" spans="1:8" ht="15" thickBot="1">
      <c r="A74" s="126"/>
      <c r="B74" s="127"/>
      <c r="C74" s="128"/>
      <c r="D74" s="129"/>
      <c r="E74" s="127"/>
      <c r="F74" s="130"/>
      <c r="G74" s="66"/>
      <c r="H74" s="66"/>
    </row>
    <row r="75" spans="1:8">
      <c r="E75" s="134"/>
      <c r="F75" s="134"/>
      <c r="G75" s="135"/>
      <c r="H75" s="135"/>
    </row>
    <row r="76" spans="1:8">
      <c r="A76" s="23" t="s">
        <v>329</v>
      </c>
      <c r="B76" s="136"/>
      <c r="C76" s="137"/>
      <c r="D76" s="136"/>
      <c r="E76" s="136"/>
      <c r="F76" s="136"/>
      <c r="G76" s="138"/>
      <c r="H76" s="138"/>
    </row>
    <row r="77" spans="1:8">
      <c r="A77" s="136"/>
      <c r="B77" s="136"/>
      <c r="C77" s="137"/>
      <c r="D77" s="139"/>
      <c r="E77" s="136"/>
      <c r="F77" s="136"/>
      <c r="G77" s="138"/>
      <c r="H77" s="138"/>
    </row>
    <row r="78" spans="1:8">
      <c r="A78" s="136"/>
      <c r="B78" s="136"/>
      <c r="C78" s="137"/>
      <c r="D78" s="139"/>
      <c r="E78" s="136"/>
      <c r="F78" s="136"/>
      <c r="G78" s="138"/>
      <c r="H78" s="138"/>
    </row>
  </sheetData>
  <sheetProtection algorithmName="SHA-512" hashValue="3lW9LejiwGfjKuR3ECCr9F3U2m1JpYYQP8yZ1IB/tsLdHGZ8tQZ1D7VlC2YLutNuR8du1GvVZKYHmWuZOWS6KQ==" saltValue="WgWgCWgKT94fPYn0aRY5FA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19" right="0.19" top="0.75" bottom="0.75" header="0.3" footer="0.3"/>
  <pageSetup orientation="portrait" verticalDpi="599" r:id="rId1"/>
  <headerFooter>
    <oddHeader>&amp;C&amp;"-,Bold"&amp;14&amp;KFF0000Attachment 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5E98-EB82-43FD-8C0D-69413881A8CC}">
  <dimension ref="A1:H78"/>
  <sheetViews>
    <sheetView workbookViewId="0">
      <selection activeCell="A15" sqref="A15:XFD15"/>
    </sheetView>
  </sheetViews>
  <sheetFormatPr defaultRowHeight="14.4"/>
  <cols>
    <col min="1" max="1" width="13.77734375" style="131" customWidth="1"/>
    <col min="2" max="2" width="25.21875" style="131" customWidth="1"/>
    <col min="3" max="3" width="30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16384" width="8.88671875" style="26"/>
  </cols>
  <sheetData>
    <row r="1" spans="1:8" ht="2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ht="15.6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15.6">
      <c r="A3" s="28" t="str">
        <f ca="1">MID(CELL("filename",A1),FIND("]",CELL("filename",A1))+1,255)</f>
        <v>Large Classroom B100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5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7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>
      <c r="A7" s="45" t="s">
        <v>305</v>
      </c>
      <c r="B7" s="46" t="s">
        <v>308</v>
      </c>
      <c r="C7" s="47" t="s">
        <v>306</v>
      </c>
      <c r="D7" s="145">
        <v>1</v>
      </c>
      <c r="E7" s="48">
        <v>0</v>
      </c>
      <c r="F7" s="49">
        <f>D7*E7</f>
        <v>0</v>
      </c>
      <c r="G7" s="50"/>
      <c r="H7" s="50"/>
    </row>
    <row r="8" spans="1:8" ht="27">
      <c r="A8" s="45" t="s">
        <v>305</v>
      </c>
      <c r="B8" s="46" t="s">
        <v>307</v>
      </c>
      <c r="C8" s="47" t="s">
        <v>168</v>
      </c>
      <c r="D8" s="145">
        <v>1</v>
      </c>
      <c r="E8" s="48">
        <v>0</v>
      </c>
      <c r="F8" s="49">
        <f>D8*E8</f>
        <v>0</v>
      </c>
      <c r="G8" s="50"/>
      <c r="H8" s="50"/>
    </row>
    <row r="9" spans="1:8" ht="30" customHeight="1">
      <c r="A9" s="45" t="s">
        <v>87</v>
      </c>
      <c r="B9" s="51" t="s">
        <v>289</v>
      </c>
      <c r="C9" s="47" t="s">
        <v>271</v>
      </c>
      <c r="D9" s="145">
        <v>1</v>
      </c>
      <c r="E9" s="52" t="s">
        <v>268</v>
      </c>
      <c r="F9" s="53" t="s">
        <v>268</v>
      </c>
      <c r="G9" s="54"/>
      <c r="H9" s="54"/>
    </row>
    <row r="10" spans="1:8">
      <c r="A10" s="45" t="s">
        <v>69</v>
      </c>
      <c r="B10" s="46" t="s">
        <v>69</v>
      </c>
      <c r="C10" s="47" t="s">
        <v>74</v>
      </c>
      <c r="D10" s="145">
        <v>1</v>
      </c>
      <c r="E10" s="52" t="s">
        <v>37</v>
      </c>
      <c r="F10" s="55" t="s">
        <v>37</v>
      </c>
      <c r="G10" s="56"/>
      <c r="H10" s="56"/>
    </row>
    <row r="11" spans="1:8">
      <c r="A11" s="45" t="s">
        <v>121</v>
      </c>
      <c r="B11" s="46" t="s">
        <v>120</v>
      </c>
      <c r="C11" s="47" t="s">
        <v>84</v>
      </c>
      <c r="D11" s="145">
        <v>1</v>
      </c>
      <c r="E11" s="48">
        <v>0</v>
      </c>
      <c r="F11" s="49">
        <f>D11*E11</f>
        <v>0</v>
      </c>
      <c r="G11" s="50"/>
      <c r="H11" s="50"/>
    </row>
    <row r="12" spans="1:8">
      <c r="A12" s="45" t="s">
        <v>46</v>
      </c>
      <c r="B12" s="46" t="s">
        <v>108</v>
      </c>
      <c r="C12" s="47" t="s">
        <v>266</v>
      </c>
      <c r="D12" s="145">
        <v>1</v>
      </c>
      <c r="E12" s="48">
        <v>0</v>
      </c>
      <c r="F12" s="49">
        <f>D12*E12</f>
        <v>0</v>
      </c>
      <c r="G12" s="50"/>
      <c r="H12" s="50"/>
    </row>
    <row r="13" spans="1:8">
      <c r="A13" s="45" t="s">
        <v>46</v>
      </c>
      <c r="B13" s="46" t="s">
        <v>108</v>
      </c>
      <c r="C13" s="47" t="s">
        <v>267</v>
      </c>
      <c r="D13" s="145">
        <v>1</v>
      </c>
      <c r="E13" s="48">
        <v>0</v>
      </c>
      <c r="F13" s="49">
        <f>D13*E13</f>
        <v>0</v>
      </c>
      <c r="G13" s="50"/>
      <c r="H13" s="50"/>
    </row>
    <row r="14" spans="1:8">
      <c r="A14" s="45" t="s">
        <v>46</v>
      </c>
      <c r="B14" s="46" t="s">
        <v>172</v>
      </c>
      <c r="C14" s="47" t="s">
        <v>201</v>
      </c>
      <c r="D14" s="145">
        <v>0</v>
      </c>
      <c r="E14" s="48">
        <v>0</v>
      </c>
      <c r="F14" s="49">
        <f>D14*E14</f>
        <v>0</v>
      </c>
      <c r="G14" s="50"/>
      <c r="H14" s="50"/>
    </row>
    <row r="15" spans="1:8" ht="27">
      <c r="A15" s="45" t="s">
        <v>46</v>
      </c>
      <c r="B15" s="46" t="s">
        <v>107</v>
      </c>
      <c r="C15" s="47" t="s">
        <v>173</v>
      </c>
      <c r="D15" s="145">
        <v>2</v>
      </c>
      <c r="E15" s="48">
        <v>0</v>
      </c>
      <c r="F15" s="49">
        <f>D15*E15</f>
        <v>0</v>
      </c>
      <c r="G15" s="50"/>
      <c r="H15" s="50"/>
    </row>
    <row r="16" spans="1:8">
      <c r="A16" s="45" t="s">
        <v>46</v>
      </c>
      <c r="B16" s="46" t="s">
        <v>188</v>
      </c>
      <c r="C16" s="47" t="s">
        <v>192</v>
      </c>
      <c r="D16" s="145">
        <v>1</v>
      </c>
      <c r="E16" s="57"/>
      <c r="F16" s="58" t="s">
        <v>202</v>
      </c>
      <c r="G16" s="59"/>
      <c r="H16" s="59"/>
    </row>
    <row r="17" spans="1:8">
      <c r="A17" s="45" t="s">
        <v>46</v>
      </c>
      <c r="B17" s="46" t="s">
        <v>189</v>
      </c>
      <c r="C17" s="47" t="s">
        <v>193</v>
      </c>
      <c r="D17" s="145">
        <v>2</v>
      </c>
      <c r="E17" s="57"/>
      <c r="F17" s="58" t="s">
        <v>202</v>
      </c>
      <c r="G17" s="59"/>
      <c r="H17" s="59"/>
    </row>
    <row r="18" spans="1:8">
      <c r="A18" s="45" t="s">
        <v>46</v>
      </c>
      <c r="B18" s="46" t="s">
        <v>191</v>
      </c>
      <c r="C18" s="47" t="s">
        <v>194</v>
      </c>
      <c r="D18" s="145">
        <v>3</v>
      </c>
      <c r="E18" s="57"/>
      <c r="F18" s="58" t="s">
        <v>202</v>
      </c>
      <c r="G18" s="59"/>
      <c r="H18" s="59"/>
    </row>
    <row r="19" spans="1:8">
      <c r="A19" s="45" t="s">
        <v>46</v>
      </c>
      <c r="B19" s="46" t="s">
        <v>190</v>
      </c>
      <c r="C19" s="47" t="s">
        <v>195</v>
      </c>
      <c r="D19" s="145">
        <v>0</v>
      </c>
      <c r="E19" s="57"/>
      <c r="F19" s="58" t="s">
        <v>202</v>
      </c>
      <c r="G19" s="59"/>
      <c r="H19" s="59"/>
    </row>
    <row r="20" spans="1:8">
      <c r="A20" s="60"/>
      <c r="B20" s="61"/>
      <c r="C20" s="62"/>
      <c r="D20" s="147"/>
      <c r="E20" s="64"/>
      <c r="F20" s="65"/>
      <c r="G20" s="66"/>
      <c r="H20" s="66"/>
    </row>
    <row r="21" spans="1:8">
      <c r="A21" s="60"/>
      <c r="B21" s="61"/>
      <c r="C21" s="62"/>
      <c r="D21" s="147"/>
      <c r="E21" s="67" t="s">
        <v>20</v>
      </c>
      <c r="F21" s="65">
        <f>SUM(F7:F20)</f>
        <v>0</v>
      </c>
      <c r="G21" s="66"/>
      <c r="H21" s="66"/>
    </row>
    <row r="22" spans="1:8">
      <c r="A22" s="60"/>
      <c r="B22" s="61"/>
      <c r="C22" s="62"/>
      <c r="D22" s="147"/>
      <c r="E22" s="64"/>
      <c r="F22" s="65"/>
      <c r="G22" s="66"/>
      <c r="H22" s="66"/>
    </row>
    <row r="23" spans="1:8">
      <c r="A23" s="68" t="s">
        <v>31</v>
      </c>
      <c r="B23" s="69"/>
      <c r="C23" s="70"/>
      <c r="D23" s="149"/>
      <c r="E23" s="72"/>
      <c r="F23" s="73"/>
      <c r="G23" s="50"/>
      <c r="H23" s="50"/>
    </row>
    <row r="24" spans="1:8" ht="27">
      <c r="A24" s="74" t="s">
        <v>91</v>
      </c>
      <c r="B24" s="75" t="s">
        <v>260</v>
      </c>
      <c r="C24" s="47" t="s">
        <v>79</v>
      </c>
      <c r="D24" s="141">
        <v>1</v>
      </c>
      <c r="E24" s="76">
        <v>0</v>
      </c>
      <c r="F24" s="77">
        <f t="shared" ref="F24:F29" si="0">D24*E24</f>
        <v>0</v>
      </c>
      <c r="G24" s="78"/>
      <c r="H24" s="78"/>
    </row>
    <row r="25" spans="1:8">
      <c r="A25" s="215" t="s">
        <v>91</v>
      </c>
      <c r="B25" s="79" t="s">
        <v>105</v>
      </c>
      <c r="C25" s="80" t="s">
        <v>269</v>
      </c>
      <c r="D25" s="141">
        <v>1</v>
      </c>
      <c r="E25" s="76">
        <v>0</v>
      </c>
      <c r="F25" s="77">
        <f t="shared" si="0"/>
        <v>0</v>
      </c>
      <c r="G25" s="78"/>
      <c r="H25" s="78"/>
    </row>
    <row r="26" spans="1:8">
      <c r="A26" s="74" t="s">
        <v>112</v>
      </c>
      <c r="B26" s="75" t="s">
        <v>263</v>
      </c>
      <c r="C26" s="47" t="s">
        <v>126</v>
      </c>
      <c r="D26" s="141">
        <v>1</v>
      </c>
      <c r="E26" s="76">
        <v>0</v>
      </c>
      <c r="F26" s="77">
        <f t="shared" si="0"/>
        <v>0</v>
      </c>
      <c r="G26" s="78"/>
      <c r="H26" s="78"/>
    </row>
    <row r="27" spans="1:8" ht="27">
      <c r="A27" s="216" t="s">
        <v>122</v>
      </c>
      <c r="B27" s="82" t="s">
        <v>123</v>
      </c>
      <c r="C27" s="253" t="s">
        <v>82</v>
      </c>
      <c r="D27" s="142">
        <v>1</v>
      </c>
      <c r="E27" s="57">
        <v>0</v>
      </c>
      <c r="F27" s="77">
        <f t="shared" si="0"/>
        <v>0</v>
      </c>
      <c r="G27" s="78"/>
      <c r="H27" s="78"/>
    </row>
    <row r="28" spans="1:8">
      <c r="A28" s="74" t="s">
        <v>261</v>
      </c>
      <c r="B28" s="75" t="s">
        <v>262</v>
      </c>
      <c r="C28" s="47" t="s">
        <v>83</v>
      </c>
      <c r="D28" s="141">
        <v>1</v>
      </c>
      <c r="E28" s="76">
        <v>0</v>
      </c>
      <c r="F28" s="77">
        <f t="shared" si="0"/>
        <v>0</v>
      </c>
      <c r="G28" s="78"/>
      <c r="H28" s="78"/>
    </row>
    <row r="29" spans="1:8">
      <c r="A29" s="74" t="s">
        <v>88</v>
      </c>
      <c r="B29" s="75" t="s">
        <v>89</v>
      </c>
      <c r="C29" s="47" t="s">
        <v>111</v>
      </c>
      <c r="D29" s="141">
        <v>6</v>
      </c>
      <c r="E29" s="76">
        <v>0</v>
      </c>
      <c r="F29" s="77">
        <f t="shared" si="0"/>
        <v>0</v>
      </c>
      <c r="G29" s="78"/>
      <c r="H29" s="78"/>
    </row>
    <row r="30" spans="1:8">
      <c r="A30" s="83"/>
      <c r="B30" s="84"/>
      <c r="C30" s="85"/>
      <c r="D30" s="143"/>
      <c r="E30" s="86"/>
      <c r="F30" s="87"/>
      <c r="G30" s="50"/>
      <c r="H30" s="50"/>
    </row>
    <row r="31" spans="1:8">
      <c r="A31" s="88"/>
      <c r="B31" s="89"/>
      <c r="C31" s="90"/>
      <c r="D31" s="143"/>
      <c r="E31" s="91" t="s">
        <v>20</v>
      </c>
      <c r="F31" s="87">
        <f>SUM(F24:F30)</f>
        <v>0</v>
      </c>
      <c r="G31" s="50"/>
      <c r="H31" s="50"/>
    </row>
    <row r="32" spans="1:8">
      <c r="A32" s="88"/>
      <c r="B32" s="89"/>
      <c r="C32" s="90"/>
      <c r="D32" s="143"/>
      <c r="E32" s="86"/>
      <c r="F32" s="87"/>
      <c r="G32" s="50"/>
      <c r="H32" s="50"/>
    </row>
    <row r="33" spans="1:8">
      <c r="A33" s="24" t="s">
        <v>32</v>
      </c>
      <c r="B33" s="92"/>
      <c r="C33" s="93"/>
      <c r="D33" s="150"/>
      <c r="E33" s="95"/>
      <c r="F33" s="96"/>
      <c r="G33" s="97"/>
      <c r="H33" s="97"/>
    </row>
    <row r="34" spans="1:8" ht="27">
      <c r="A34" s="45" t="s">
        <v>46</v>
      </c>
      <c r="B34" s="51" t="s">
        <v>110</v>
      </c>
      <c r="C34" s="47" t="s">
        <v>106</v>
      </c>
      <c r="D34" s="144">
        <v>1</v>
      </c>
      <c r="E34" s="98">
        <v>0</v>
      </c>
      <c r="F34" s="99">
        <f>D34*E34</f>
        <v>0</v>
      </c>
      <c r="G34" s="66"/>
      <c r="H34" s="66"/>
    </row>
    <row r="35" spans="1:8">
      <c r="A35" s="45" t="s">
        <v>46</v>
      </c>
      <c r="B35" s="51" t="s">
        <v>133</v>
      </c>
      <c r="C35" s="47" t="s">
        <v>109</v>
      </c>
      <c r="D35" s="144">
        <v>1</v>
      </c>
      <c r="E35" s="98">
        <v>0</v>
      </c>
      <c r="F35" s="99">
        <f>D35*E35</f>
        <v>0</v>
      </c>
      <c r="G35" s="66"/>
      <c r="H35" s="66"/>
    </row>
    <row r="36" spans="1:8">
      <c r="A36" s="74"/>
      <c r="B36" s="75"/>
      <c r="C36" s="47"/>
      <c r="D36" s="141"/>
      <c r="E36" s="76"/>
      <c r="F36" s="100"/>
      <c r="G36" s="97"/>
      <c r="H36" s="97"/>
    </row>
    <row r="37" spans="1:8">
      <c r="A37" s="74"/>
      <c r="B37" s="75"/>
      <c r="C37" s="47"/>
      <c r="D37" s="141"/>
      <c r="E37" s="101" t="s">
        <v>20</v>
      </c>
      <c r="F37" s="100">
        <f>SUM(F34:F36)</f>
        <v>0</v>
      </c>
      <c r="G37" s="97"/>
      <c r="H37" s="97"/>
    </row>
    <row r="38" spans="1:8">
      <c r="A38" s="74"/>
      <c r="B38" s="75"/>
      <c r="C38" s="47"/>
      <c r="D38" s="141"/>
      <c r="E38" s="76"/>
      <c r="F38" s="100"/>
      <c r="G38" s="97"/>
      <c r="H38" s="97"/>
    </row>
    <row r="39" spans="1:8">
      <c r="A39" s="38" t="s">
        <v>7</v>
      </c>
      <c r="B39" s="39"/>
      <c r="C39" s="102"/>
      <c r="D39" s="151"/>
      <c r="E39" s="103"/>
      <c r="F39" s="104"/>
      <c r="G39" s="105"/>
      <c r="H39" s="105"/>
    </row>
    <row r="40" spans="1:8">
      <c r="A40" s="45" t="s">
        <v>69</v>
      </c>
      <c r="B40" s="107" t="s">
        <v>69</v>
      </c>
      <c r="C40" s="47" t="s">
        <v>264</v>
      </c>
      <c r="D40" s="145">
        <v>1</v>
      </c>
      <c r="E40" s="57" t="s">
        <v>265</v>
      </c>
      <c r="F40" s="49"/>
      <c r="G40" s="50"/>
      <c r="H40" s="50"/>
    </row>
    <row r="41" spans="1:8">
      <c r="A41" s="45" t="s">
        <v>312</v>
      </c>
      <c r="B41" s="46" t="s">
        <v>313</v>
      </c>
      <c r="C41" s="47" t="s">
        <v>314</v>
      </c>
      <c r="D41" s="142">
        <v>1</v>
      </c>
      <c r="E41" s="57">
        <v>0</v>
      </c>
      <c r="F41" s="108">
        <f>D41*E41</f>
        <v>0</v>
      </c>
      <c r="G41" s="97"/>
      <c r="H41" s="97"/>
    </row>
    <row r="42" spans="1:8">
      <c r="A42" s="45" t="s">
        <v>44</v>
      </c>
      <c r="B42" s="46" t="s">
        <v>285</v>
      </c>
      <c r="C42" s="47" t="s">
        <v>286</v>
      </c>
      <c r="D42" s="142">
        <v>1</v>
      </c>
      <c r="E42" s="57">
        <v>0</v>
      </c>
      <c r="F42" s="108">
        <f>D42*E42</f>
        <v>0</v>
      </c>
      <c r="G42" s="97"/>
      <c r="H42" s="97"/>
    </row>
    <row r="43" spans="1:8">
      <c r="A43" s="74" t="s">
        <v>46</v>
      </c>
      <c r="B43" s="106" t="s">
        <v>152</v>
      </c>
      <c r="C43" s="47" t="s">
        <v>154</v>
      </c>
      <c r="D43" s="152" t="s">
        <v>153</v>
      </c>
      <c r="E43" s="57"/>
      <c r="F43" s="108"/>
      <c r="G43" s="97"/>
      <c r="H43" s="97"/>
    </row>
    <row r="44" spans="1:8">
      <c r="A44" s="74" t="s">
        <v>46</v>
      </c>
      <c r="B44" s="106" t="s">
        <v>276</v>
      </c>
      <c r="C44" s="47" t="s">
        <v>277</v>
      </c>
      <c r="D44" s="142">
        <v>1</v>
      </c>
      <c r="E44" s="76">
        <v>0</v>
      </c>
      <c r="F44" s="100">
        <f t="shared" ref="F44:F47" si="1">D44*E44</f>
        <v>0</v>
      </c>
      <c r="G44" s="97"/>
      <c r="H44" s="97"/>
    </row>
    <row r="45" spans="1:8" ht="52.8">
      <c r="A45" s="217" t="s">
        <v>38</v>
      </c>
      <c r="B45" s="110" t="s">
        <v>39</v>
      </c>
      <c r="C45" s="111" t="s">
        <v>40</v>
      </c>
      <c r="D45" s="146">
        <v>1</v>
      </c>
      <c r="E45" s="76">
        <v>0</v>
      </c>
      <c r="F45" s="100">
        <f t="shared" si="1"/>
        <v>0</v>
      </c>
      <c r="G45" s="97"/>
      <c r="H45" s="97"/>
    </row>
    <row r="46" spans="1:8" ht="39.6">
      <c r="A46" s="217" t="s">
        <v>38</v>
      </c>
      <c r="B46" s="110" t="s">
        <v>39</v>
      </c>
      <c r="C46" s="111" t="s">
        <v>41</v>
      </c>
      <c r="D46" s="141">
        <v>1</v>
      </c>
      <c r="E46" s="76">
        <v>0</v>
      </c>
      <c r="F46" s="100">
        <f>D46*E46</f>
        <v>0</v>
      </c>
      <c r="G46" s="97"/>
      <c r="H46" s="97"/>
    </row>
    <row r="47" spans="1:8" ht="66">
      <c r="A47" s="217" t="s">
        <v>38</v>
      </c>
      <c r="B47" s="110" t="s">
        <v>39</v>
      </c>
      <c r="C47" s="111" t="s">
        <v>42</v>
      </c>
      <c r="D47" s="141">
        <v>1</v>
      </c>
      <c r="E47" s="76">
        <v>0</v>
      </c>
      <c r="F47" s="100">
        <f t="shared" si="1"/>
        <v>0</v>
      </c>
      <c r="G47" s="97"/>
      <c r="H47" s="97"/>
    </row>
    <row r="48" spans="1:8">
      <c r="A48" s="60"/>
      <c r="B48" s="61"/>
      <c r="C48" s="62"/>
      <c r="D48" s="147"/>
      <c r="E48" s="64"/>
      <c r="F48" s="65"/>
      <c r="G48" s="66"/>
      <c r="H48" s="66"/>
    </row>
    <row r="49" spans="1:8">
      <c r="A49" s="60"/>
      <c r="B49" s="61"/>
      <c r="C49" s="62"/>
      <c r="D49" s="147"/>
      <c r="E49" s="67" t="s">
        <v>20</v>
      </c>
      <c r="F49" s="65">
        <f>SUM(F40:F48)</f>
        <v>0</v>
      </c>
      <c r="G49" s="66"/>
      <c r="H49" s="66"/>
    </row>
    <row r="50" spans="1:8">
      <c r="A50" s="60"/>
      <c r="B50" s="61"/>
      <c r="C50" s="62"/>
      <c r="D50" s="147"/>
      <c r="E50" s="64"/>
      <c r="F50" s="65"/>
      <c r="G50" s="66"/>
      <c r="H50" s="66"/>
    </row>
    <row r="51" spans="1:8">
      <c r="A51" s="38" t="s">
        <v>22</v>
      </c>
      <c r="B51" s="39"/>
      <c r="C51" s="102"/>
      <c r="D51" s="103"/>
      <c r="E51" s="103"/>
      <c r="F51" s="104"/>
      <c r="G51" s="105"/>
      <c r="H51" s="105"/>
    </row>
    <row r="52" spans="1:8">
      <c r="A52" s="60"/>
      <c r="B52" s="61"/>
      <c r="C52" s="62"/>
      <c r="D52" s="63"/>
      <c r="E52" s="67" t="s">
        <v>21</v>
      </c>
      <c r="F52" s="65">
        <f>SUM(F21,F31,F37,F49)</f>
        <v>0</v>
      </c>
      <c r="G52" s="66"/>
      <c r="H52" s="66"/>
    </row>
    <row r="53" spans="1:8">
      <c r="A53" s="112"/>
      <c r="B53" s="113"/>
      <c r="C53" s="62"/>
      <c r="D53" s="63"/>
      <c r="E53" s="64"/>
      <c r="F53" s="65"/>
      <c r="G53" s="66"/>
      <c r="H53" s="66"/>
    </row>
    <row r="54" spans="1:8">
      <c r="A54" s="38" t="s">
        <v>8</v>
      </c>
      <c r="B54" s="39"/>
      <c r="C54" s="102"/>
      <c r="D54" s="114" t="s">
        <v>17</v>
      </c>
      <c r="E54" s="103" t="s">
        <v>18</v>
      </c>
      <c r="F54" s="104"/>
      <c r="G54" s="105"/>
      <c r="H54" s="105"/>
    </row>
    <row r="55" spans="1:8">
      <c r="A55" s="112"/>
      <c r="B55" s="113" t="s">
        <v>9</v>
      </c>
      <c r="C55" s="62"/>
      <c r="D55" s="63">
        <v>0</v>
      </c>
      <c r="E55" s="76">
        <v>0</v>
      </c>
      <c r="F55" s="65">
        <f>D55*E55</f>
        <v>0</v>
      </c>
      <c r="G55" s="66"/>
      <c r="H55" s="66"/>
    </row>
    <row r="56" spans="1:8">
      <c r="A56" s="112"/>
      <c r="B56" s="113" t="s">
        <v>10</v>
      </c>
      <c r="C56" s="62"/>
      <c r="D56" s="63">
        <v>0</v>
      </c>
      <c r="E56" s="76">
        <v>0</v>
      </c>
      <c r="F56" s="65">
        <f t="shared" ref="F56:F62" si="2">D56*E56</f>
        <v>0</v>
      </c>
      <c r="G56" s="66"/>
      <c r="H56" s="66"/>
    </row>
    <row r="57" spans="1:8">
      <c r="A57" s="112"/>
      <c r="B57" s="113" t="s">
        <v>11</v>
      </c>
      <c r="C57" s="62"/>
      <c r="D57" s="63">
        <v>0</v>
      </c>
      <c r="E57" s="76">
        <v>0</v>
      </c>
      <c r="F57" s="65">
        <f t="shared" si="2"/>
        <v>0</v>
      </c>
      <c r="G57" s="66"/>
      <c r="H57" s="66"/>
    </row>
    <row r="58" spans="1:8">
      <c r="A58" s="112"/>
      <c r="B58" s="113" t="s">
        <v>12</v>
      </c>
      <c r="C58" s="62"/>
      <c r="D58" s="63">
        <v>0</v>
      </c>
      <c r="E58" s="76">
        <v>0</v>
      </c>
      <c r="F58" s="65">
        <f t="shared" si="2"/>
        <v>0</v>
      </c>
      <c r="G58" s="66"/>
      <c r="H58" s="66"/>
    </row>
    <row r="59" spans="1:8">
      <c r="A59" s="112"/>
      <c r="B59" s="113" t="s">
        <v>13</v>
      </c>
      <c r="C59" s="62"/>
      <c r="D59" s="63">
        <v>0</v>
      </c>
      <c r="E59" s="76">
        <v>0</v>
      </c>
      <c r="F59" s="65">
        <f t="shared" si="2"/>
        <v>0</v>
      </c>
      <c r="G59" s="66"/>
      <c r="H59" s="66"/>
    </row>
    <row r="60" spans="1:8">
      <c r="A60" s="112"/>
      <c r="B60" s="113" t="s">
        <v>14</v>
      </c>
      <c r="C60" s="62"/>
      <c r="D60" s="63">
        <v>0</v>
      </c>
      <c r="E60" s="76">
        <v>0</v>
      </c>
      <c r="F60" s="65">
        <f t="shared" si="2"/>
        <v>0</v>
      </c>
      <c r="G60" s="66"/>
      <c r="H60" s="66"/>
    </row>
    <row r="61" spans="1:8">
      <c r="A61" s="112"/>
      <c r="B61" s="113" t="s">
        <v>15</v>
      </c>
      <c r="C61" s="62" t="s">
        <v>16</v>
      </c>
      <c r="D61" s="63">
        <v>0</v>
      </c>
      <c r="E61" s="64"/>
      <c r="F61" s="65">
        <f t="shared" si="2"/>
        <v>0</v>
      </c>
      <c r="G61" s="66"/>
      <c r="H61" s="66"/>
    </row>
    <row r="62" spans="1:8">
      <c r="A62" s="115"/>
      <c r="B62" s="116" t="s">
        <v>15</v>
      </c>
      <c r="C62" s="117" t="s">
        <v>16</v>
      </c>
      <c r="D62" s="118">
        <v>0</v>
      </c>
      <c r="E62" s="119"/>
      <c r="F62" s="65">
        <f t="shared" si="2"/>
        <v>0</v>
      </c>
      <c r="G62" s="66"/>
      <c r="H62" s="66"/>
    </row>
    <row r="63" spans="1:8">
      <c r="A63" s="120"/>
      <c r="B63" s="121"/>
      <c r="C63" s="122"/>
      <c r="D63" s="123"/>
      <c r="E63" s="124"/>
      <c r="F63" s="125"/>
      <c r="G63" s="66"/>
      <c r="H63" s="66"/>
    </row>
    <row r="64" spans="1:8">
      <c r="A64" s="38" t="s">
        <v>19</v>
      </c>
      <c r="B64" s="39"/>
      <c r="C64" s="102"/>
      <c r="D64" s="103"/>
      <c r="E64" s="103"/>
      <c r="F64" s="104"/>
      <c r="G64" s="105"/>
      <c r="H64" s="105"/>
    </row>
    <row r="65" spans="1:8">
      <c r="A65" s="112"/>
      <c r="B65" s="113" t="s">
        <v>19</v>
      </c>
      <c r="C65" s="62"/>
      <c r="D65" s="63"/>
      <c r="E65" s="64"/>
      <c r="F65" s="65">
        <v>0</v>
      </c>
      <c r="G65" s="66"/>
      <c r="H65" s="66"/>
    </row>
    <row r="66" spans="1:8">
      <c r="A66" s="120"/>
      <c r="B66" s="121"/>
      <c r="C66" s="122"/>
      <c r="D66" s="123"/>
      <c r="E66" s="124"/>
      <c r="F66" s="125"/>
      <c r="G66" s="66"/>
      <c r="H66" s="66"/>
    </row>
    <row r="67" spans="1:8">
      <c r="A67" s="38" t="s">
        <v>25</v>
      </c>
      <c r="B67" s="39"/>
      <c r="C67" s="102"/>
      <c r="D67" s="103"/>
      <c r="E67" s="103"/>
      <c r="F67" s="104"/>
      <c r="G67" s="105"/>
      <c r="H67" s="105"/>
    </row>
    <row r="68" spans="1:8">
      <c r="A68" s="112"/>
      <c r="B68" s="113" t="s">
        <v>26</v>
      </c>
      <c r="C68" s="62"/>
      <c r="D68" s="63"/>
      <c r="E68" s="64"/>
      <c r="F68" s="100">
        <v>0</v>
      </c>
      <c r="G68" s="97"/>
      <c r="H68" s="97"/>
    </row>
    <row r="69" spans="1:8">
      <c r="A69" s="112"/>
      <c r="B69" s="113" t="s">
        <v>27</v>
      </c>
      <c r="C69" s="62"/>
      <c r="D69" s="63"/>
      <c r="E69" s="64"/>
      <c r="F69" s="100">
        <v>0</v>
      </c>
      <c r="G69" s="97"/>
      <c r="H69" s="97"/>
    </row>
    <row r="70" spans="1:8">
      <c r="A70" s="112"/>
      <c r="B70" s="113" t="s">
        <v>28</v>
      </c>
      <c r="C70" s="62"/>
      <c r="D70" s="63"/>
      <c r="E70" s="64"/>
      <c r="F70" s="100">
        <v>0</v>
      </c>
      <c r="G70" s="97"/>
      <c r="H70" s="97"/>
    </row>
    <row r="71" spans="1:8">
      <c r="A71" s="120"/>
      <c r="B71" s="121"/>
      <c r="C71" s="122"/>
      <c r="D71" s="123"/>
      <c r="E71" s="124"/>
      <c r="F71" s="125"/>
      <c r="G71" s="66"/>
      <c r="H71" s="66"/>
    </row>
    <row r="72" spans="1:8">
      <c r="A72" s="38" t="s">
        <v>23</v>
      </c>
      <c r="B72" s="39"/>
      <c r="C72" s="102"/>
      <c r="D72" s="103"/>
      <c r="E72" s="103"/>
      <c r="F72" s="104"/>
      <c r="G72" s="105"/>
      <c r="H72" s="105"/>
    </row>
    <row r="73" spans="1:8">
      <c r="A73" s="112"/>
      <c r="B73" s="113"/>
      <c r="C73" s="62"/>
      <c r="D73" s="63"/>
      <c r="E73" s="67" t="s">
        <v>24</v>
      </c>
      <c r="F73" s="65">
        <f>SUM(F52,F55:F62,F65,F68:F70)</f>
        <v>0</v>
      </c>
      <c r="G73" s="66"/>
      <c r="H73" s="66"/>
    </row>
    <row r="74" spans="1:8" ht="15" thickBot="1">
      <c r="A74" s="126"/>
      <c r="B74" s="127"/>
      <c r="C74" s="128"/>
      <c r="D74" s="129"/>
      <c r="E74" s="127"/>
      <c r="F74" s="130"/>
      <c r="G74" s="66"/>
      <c r="H74" s="66"/>
    </row>
    <row r="75" spans="1:8">
      <c r="E75" s="134"/>
      <c r="F75" s="134"/>
      <c r="G75" s="135"/>
      <c r="H75" s="135"/>
    </row>
    <row r="76" spans="1:8">
      <c r="A76" s="23" t="s">
        <v>329</v>
      </c>
      <c r="B76" s="136"/>
      <c r="C76" s="137"/>
      <c r="D76" s="136"/>
      <c r="E76" s="136"/>
      <c r="F76" s="136"/>
      <c r="G76" s="138"/>
      <c r="H76" s="138"/>
    </row>
    <row r="77" spans="1:8">
      <c r="A77" s="136"/>
      <c r="B77" s="136"/>
      <c r="C77" s="137"/>
      <c r="D77" s="139"/>
      <c r="E77" s="136"/>
      <c r="F77" s="136"/>
      <c r="G77" s="138"/>
      <c r="H77" s="138"/>
    </row>
    <row r="78" spans="1:8">
      <c r="A78" s="136"/>
      <c r="B78" s="136"/>
      <c r="C78" s="137"/>
      <c r="D78" s="139"/>
      <c r="E78" s="136"/>
      <c r="F78" s="136"/>
      <c r="G78" s="138"/>
      <c r="H78" s="138"/>
    </row>
  </sheetData>
  <sheetProtection algorithmName="SHA-512" hashValue="vdhtbgRI6+mRoF2O21/xoPRIClXgrUHHN89TzyEgXCWjhSfOMIL2z2/7+UyXK7MNoApE8qAC4nF96xNFUD4USw==" saltValue="TNQH33hRe+MmoBXqrUiw+g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19" right="0.19" top="0.75" bottom="0.75" header="0.3" footer="0.3"/>
  <pageSetup orientation="portrait" verticalDpi="599" r:id="rId1"/>
  <headerFooter>
    <oddHeader>&amp;C&amp;"-,Bold"&amp;14&amp;KFF0000Attachment 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C685-26D2-449F-B34A-5B3C291684CF}">
  <dimension ref="A1:H78"/>
  <sheetViews>
    <sheetView workbookViewId="0">
      <selection activeCell="A15" sqref="A15:XFD15"/>
    </sheetView>
  </sheetViews>
  <sheetFormatPr defaultRowHeight="14.4"/>
  <cols>
    <col min="1" max="1" width="14.33203125" style="131" customWidth="1"/>
    <col min="2" max="2" width="25.21875" style="131" customWidth="1"/>
    <col min="3" max="3" width="28.8867187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16384" width="8.88671875" style="26"/>
  </cols>
  <sheetData>
    <row r="1" spans="1:8" ht="2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ht="15.6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15.6">
      <c r="A3" s="28" t="str">
        <f ca="1">MID(CELL("filename",A1),FIND("]",CELL("filename",A1))+1,255)</f>
        <v>Large Classroom B102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5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7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>
      <c r="A7" s="45" t="s">
        <v>305</v>
      </c>
      <c r="B7" s="46" t="s">
        <v>308</v>
      </c>
      <c r="C7" s="47" t="s">
        <v>306</v>
      </c>
      <c r="D7" s="145">
        <v>1</v>
      </c>
      <c r="E7" s="48">
        <v>0</v>
      </c>
      <c r="F7" s="49">
        <f>D7*E7</f>
        <v>0</v>
      </c>
      <c r="G7" s="50"/>
      <c r="H7" s="50"/>
    </row>
    <row r="8" spans="1:8" ht="27">
      <c r="A8" s="45" t="s">
        <v>305</v>
      </c>
      <c r="B8" s="46" t="s">
        <v>307</v>
      </c>
      <c r="C8" s="47" t="s">
        <v>168</v>
      </c>
      <c r="D8" s="145">
        <v>1</v>
      </c>
      <c r="E8" s="48">
        <v>0</v>
      </c>
      <c r="F8" s="49">
        <f>D8*E8</f>
        <v>0</v>
      </c>
      <c r="G8" s="50"/>
      <c r="H8" s="50"/>
    </row>
    <row r="9" spans="1:8" ht="40.200000000000003">
      <c r="A9" s="45" t="s">
        <v>87</v>
      </c>
      <c r="B9" s="51" t="s">
        <v>289</v>
      </c>
      <c r="C9" s="47" t="s">
        <v>271</v>
      </c>
      <c r="D9" s="145">
        <v>1</v>
      </c>
      <c r="E9" s="52" t="s">
        <v>268</v>
      </c>
      <c r="F9" s="53" t="s">
        <v>268</v>
      </c>
      <c r="G9" s="54"/>
      <c r="H9" s="54"/>
    </row>
    <row r="10" spans="1:8">
      <c r="A10" s="45" t="s">
        <v>69</v>
      </c>
      <c r="B10" s="46" t="s">
        <v>69</v>
      </c>
      <c r="C10" s="47" t="s">
        <v>74</v>
      </c>
      <c r="D10" s="145">
        <v>1</v>
      </c>
      <c r="E10" s="52" t="s">
        <v>37</v>
      </c>
      <c r="F10" s="55" t="s">
        <v>37</v>
      </c>
      <c r="G10" s="56"/>
      <c r="H10" s="56"/>
    </row>
    <row r="11" spans="1:8">
      <c r="A11" s="45" t="s">
        <v>121</v>
      </c>
      <c r="B11" s="46" t="s">
        <v>120</v>
      </c>
      <c r="C11" s="47" t="s">
        <v>84</v>
      </c>
      <c r="D11" s="145">
        <v>1</v>
      </c>
      <c r="E11" s="48">
        <v>0</v>
      </c>
      <c r="F11" s="49">
        <f>D11*E11</f>
        <v>0</v>
      </c>
      <c r="G11" s="50"/>
      <c r="H11" s="50"/>
    </row>
    <row r="12" spans="1:8">
      <c r="A12" s="45" t="s">
        <v>46</v>
      </c>
      <c r="B12" s="46" t="s">
        <v>108</v>
      </c>
      <c r="C12" s="47" t="s">
        <v>266</v>
      </c>
      <c r="D12" s="145">
        <v>1</v>
      </c>
      <c r="E12" s="48">
        <v>0</v>
      </c>
      <c r="F12" s="49">
        <f>D12*E12</f>
        <v>0</v>
      </c>
      <c r="G12" s="50"/>
      <c r="H12" s="50"/>
    </row>
    <row r="13" spans="1:8">
      <c r="A13" s="45" t="s">
        <v>46</v>
      </c>
      <c r="B13" s="46" t="s">
        <v>108</v>
      </c>
      <c r="C13" s="47" t="s">
        <v>267</v>
      </c>
      <c r="D13" s="145">
        <v>1</v>
      </c>
      <c r="E13" s="48">
        <v>0</v>
      </c>
      <c r="F13" s="49">
        <f>D13*E13</f>
        <v>0</v>
      </c>
      <c r="G13" s="50"/>
      <c r="H13" s="50"/>
    </row>
    <row r="14" spans="1:8">
      <c r="A14" s="45" t="s">
        <v>46</v>
      </c>
      <c r="B14" s="46" t="s">
        <v>172</v>
      </c>
      <c r="C14" s="47" t="s">
        <v>201</v>
      </c>
      <c r="D14" s="145">
        <v>0</v>
      </c>
      <c r="E14" s="48">
        <v>0</v>
      </c>
      <c r="F14" s="49">
        <f>D14*E14</f>
        <v>0</v>
      </c>
      <c r="G14" s="50"/>
      <c r="H14" s="50"/>
    </row>
    <row r="15" spans="1:8" ht="27">
      <c r="A15" s="45" t="s">
        <v>46</v>
      </c>
      <c r="B15" s="46" t="s">
        <v>107</v>
      </c>
      <c r="C15" s="47" t="s">
        <v>173</v>
      </c>
      <c r="D15" s="145">
        <v>2</v>
      </c>
      <c r="E15" s="48">
        <v>0</v>
      </c>
      <c r="F15" s="49">
        <f>D15*E15</f>
        <v>0</v>
      </c>
      <c r="G15" s="50"/>
      <c r="H15" s="50"/>
    </row>
    <row r="16" spans="1:8">
      <c r="A16" s="45" t="s">
        <v>46</v>
      </c>
      <c r="B16" s="46" t="s">
        <v>188</v>
      </c>
      <c r="C16" s="47" t="s">
        <v>192</v>
      </c>
      <c r="D16" s="145">
        <v>1</v>
      </c>
      <c r="E16" s="57"/>
      <c r="F16" s="58" t="s">
        <v>202</v>
      </c>
      <c r="G16" s="59"/>
      <c r="H16" s="59"/>
    </row>
    <row r="17" spans="1:8">
      <c r="A17" s="45" t="s">
        <v>46</v>
      </c>
      <c r="B17" s="46" t="s">
        <v>189</v>
      </c>
      <c r="C17" s="47" t="s">
        <v>193</v>
      </c>
      <c r="D17" s="145">
        <v>2</v>
      </c>
      <c r="E17" s="57"/>
      <c r="F17" s="58" t="s">
        <v>202</v>
      </c>
      <c r="G17" s="59"/>
      <c r="H17" s="59"/>
    </row>
    <row r="18" spans="1:8">
      <c r="A18" s="45" t="s">
        <v>46</v>
      </c>
      <c r="B18" s="46" t="s">
        <v>191</v>
      </c>
      <c r="C18" s="47" t="s">
        <v>194</v>
      </c>
      <c r="D18" s="145">
        <v>3</v>
      </c>
      <c r="E18" s="57"/>
      <c r="F18" s="58" t="s">
        <v>202</v>
      </c>
      <c r="G18" s="59"/>
      <c r="H18" s="59"/>
    </row>
    <row r="19" spans="1:8" ht="27">
      <c r="A19" s="45" t="s">
        <v>46</v>
      </c>
      <c r="B19" s="46" t="s">
        <v>190</v>
      </c>
      <c r="C19" s="47" t="s">
        <v>195</v>
      </c>
      <c r="D19" s="145">
        <v>0</v>
      </c>
      <c r="E19" s="57"/>
      <c r="F19" s="58" t="s">
        <v>202</v>
      </c>
      <c r="G19" s="59"/>
      <c r="H19" s="59"/>
    </row>
    <row r="20" spans="1:8">
      <c r="A20" s="60"/>
      <c r="B20" s="61"/>
      <c r="C20" s="62"/>
      <c r="D20" s="147"/>
      <c r="E20" s="64"/>
      <c r="F20" s="65"/>
      <c r="G20" s="66"/>
      <c r="H20" s="66"/>
    </row>
    <row r="21" spans="1:8">
      <c r="A21" s="60"/>
      <c r="B21" s="61"/>
      <c r="C21" s="62"/>
      <c r="D21" s="147"/>
      <c r="E21" s="67" t="s">
        <v>20</v>
      </c>
      <c r="F21" s="65">
        <f>SUM(F7:F20)</f>
        <v>0</v>
      </c>
      <c r="G21" s="66"/>
      <c r="H21" s="66"/>
    </row>
    <row r="22" spans="1:8">
      <c r="A22" s="60"/>
      <c r="B22" s="61"/>
      <c r="C22" s="62"/>
      <c r="D22" s="147"/>
      <c r="E22" s="64"/>
      <c r="F22" s="65"/>
      <c r="G22" s="66"/>
      <c r="H22" s="66"/>
    </row>
    <row r="23" spans="1:8">
      <c r="A23" s="68" t="s">
        <v>31</v>
      </c>
      <c r="B23" s="69"/>
      <c r="C23" s="70"/>
      <c r="D23" s="149"/>
      <c r="E23" s="72"/>
      <c r="F23" s="73"/>
      <c r="G23" s="50"/>
      <c r="H23" s="50"/>
    </row>
    <row r="24" spans="1:8" ht="27">
      <c r="A24" s="74" t="s">
        <v>91</v>
      </c>
      <c r="B24" s="75" t="s">
        <v>260</v>
      </c>
      <c r="C24" s="47" t="s">
        <v>79</v>
      </c>
      <c r="D24" s="141">
        <v>1</v>
      </c>
      <c r="E24" s="76">
        <v>0</v>
      </c>
      <c r="F24" s="77">
        <f t="shared" ref="F24:F29" si="0">D24*E24</f>
        <v>0</v>
      </c>
      <c r="G24" s="78"/>
      <c r="H24" s="78"/>
    </row>
    <row r="25" spans="1:8">
      <c r="A25" s="215" t="s">
        <v>91</v>
      </c>
      <c r="B25" s="79" t="s">
        <v>105</v>
      </c>
      <c r="C25" s="80" t="s">
        <v>269</v>
      </c>
      <c r="D25" s="141">
        <v>1</v>
      </c>
      <c r="E25" s="76">
        <v>0</v>
      </c>
      <c r="F25" s="77">
        <f t="shared" si="0"/>
        <v>0</v>
      </c>
      <c r="G25" s="78"/>
      <c r="H25" s="78"/>
    </row>
    <row r="26" spans="1:8">
      <c r="A26" s="74" t="s">
        <v>112</v>
      </c>
      <c r="B26" s="75" t="s">
        <v>263</v>
      </c>
      <c r="C26" s="47" t="s">
        <v>126</v>
      </c>
      <c r="D26" s="141">
        <v>1</v>
      </c>
      <c r="E26" s="76">
        <v>0</v>
      </c>
      <c r="F26" s="77">
        <f t="shared" si="0"/>
        <v>0</v>
      </c>
      <c r="G26" s="78"/>
      <c r="H26" s="78"/>
    </row>
    <row r="27" spans="1:8" ht="27">
      <c r="A27" s="216" t="s">
        <v>122</v>
      </c>
      <c r="B27" s="82" t="s">
        <v>123</v>
      </c>
      <c r="C27" s="253" t="s">
        <v>82</v>
      </c>
      <c r="D27" s="142">
        <v>1</v>
      </c>
      <c r="E27" s="57">
        <v>0</v>
      </c>
      <c r="F27" s="77">
        <f t="shared" si="0"/>
        <v>0</v>
      </c>
      <c r="G27" s="78"/>
      <c r="H27" s="78"/>
    </row>
    <row r="28" spans="1:8">
      <c r="A28" s="74" t="s">
        <v>261</v>
      </c>
      <c r="B28" s="75" t="s">
        <v>262</v>
      </c>
      <c r="C28" s="47" t="s">
        <v>83</v>
      </c>
      <c r="D28" s="141">
        <v>1</v>
      </c>
      <c r="E28" s="76">
        <v>0</v>
      </c>
      <c r="F28" s="77">
        <f t="shared" si="0"/>
        <v>0</v>
      </c>
      <c r="G28" s="78"/>
      <c r="H28" s="78"/>
    </row>
    <row r="29" spans="1:8">
      <c r="A29" s="74" t="s">
        <v>88</v>
      </c>
      <c r="B29" s="75" t="s">
        <v>89</v>
      </c>
      <c r="C29" s="47" t="s">
        <v>111</v>
      </c>
      <c r="D29" s="141">
        <v>6</v>
      </c>
      <c r="E29" s="76">
        <v>0</v>
      </c>
      <c r="F29" s="77">
        <f t="shared" si="0"/>
        <v>0</v>
      </c>
      <c r="G29" s="78"/>
      <c r="H29" s="78"/>
    </row>
    <row r="30" spans="1:8">
      <c r="A30" s="83"/>
      <c r="B30" s="84"/>
      <c r="C30" s="85"/>
      <c r="D30" s="143"/>
      <c r="E30" s="86"/>
      <c r="F30" s="87"/>
      <c r="G30" s="50"/>
      <c r="H30" s="50"/>
    </row>
    <row r="31" spans="1:8">
      <c r="A31" s="88"/>
      <c r="B31" s="89"/>
      <c r="C31" s="90"/>
      <c r="D31" s="143"/>
      <c r="E31" s="91" t="s">
        <v>20</v>
      </c>
      <c r="F31" s="87">
        <f>SUM(F24:F30)</f>
        <v>0</v>
      </c>
      <c r="G31" s="50"/>
      <c r="H31" s="50"/>
    </row>
    <row r="32" spans="1:8">
      <c r="A32" s="88"/>
      <c r="B32" s="89"/>
      <c r="C32" s="90"/>
      <c r="D32" s="143"/>
      <c r="E32" s="86"/>
      <c r="F32" s="87"/>
      <c r="G32" s="50"/>
      <c r="H32" s="50"/>
    </row>
    <row r="33" spans="1:8">
      <c r="A33" s="24" t="s">
        <v>32</v>
      </c>
      <c r="B33" s="92"/>
      <c r="C33" s="93"/>
      <c r="D33" s="150"/>
      <c r="E33" s="95"/>
      <c r="F33" s="96"/>
      <c r="G33" s="97"/>
      <c r="H33" s="97"/>
    </row>
    <row r="34" spans="1:8" ht="27">
      <c r="A34" s="45" t="s">
        <v>46</v>
      </c>
      <c r="B34" s="51" t="s">
        <v>110</v>
      </c>
      <c r="C34" s="47" t="s">
        <v>106</v>
      </c>
      <c r="D34" s="144">
        <v>1</v>
      </c>
      <c r="E34" s="98">
        <v>0</v>
      </c>
      <c r="F34" s="99">
        <f>D34*E34</f>
        <v>0</v>
      </c>
      <c r="G34" s="66"/>
      <c r="H34" s="66"/>
    </row>
    <row r="35" spans="1:8">
      <c r="A35" s="45" t="s">
        <v>46</v>
      </c>
      <c r="B35" s="51" t="s">
        <v>133</v>
      </c>
      <c r="C35" s="47" t="s">
        <v>109</v>
      </c>
      <c r="D35" s="144">
        <v>1</v>
      </c>
      <c r="E35" s="98">
        <v>0</v>
      </c>
      <c r="F35" s="99">
        <f>D35*E35</f>
        <v>0</v>
      </c>
      <c r="G35" s="66"/>
      <c r="H35" s="66"/>
    </row>
    <row r="36" spans="1:8">
      <c r="A36" s="74"/>
      <c r="B36" s="75"/>
      <c r="C36" s="47"/>
      <c r="D36" s="141"/>
      <c r="E36" s="76"/>
      <c r="F36" s="100"/>
      <c r="G36" s="97"/>
      <c r="H36" s="97"/>
    </row>
    <row r="37" spans="1:8">
      <c r="A37" s="74"/>
      <c r="B37" s="75"/>
      <c r="C37" s="47"/>
      <c r="D37" s="141"/>
      <c r="E37" s="101" t="s">
        <v>20</v>
      </c>
      <c r="F37" s="100">
        <f>SUM(F34:F36)</f>
        <v>0</v>
      </c>
      <c r="G37" s="97"/>
      <c r="H37" s="97"/>
    </row>
    <row r="38" spans="1:8">
      <c r="A38" s="74"/>
      <c r="B38" s="75"/>
      <c r="C38" s="47"/>
      <c r="D38" s="141"/>
      <c r="E38" s="76"/>
      <c r="F38" s="100"/>
      <c r="G38" s="97"/>
      <c r="H38" s="97"/>
    </row>
    <row r="39" spans="1:8">
      <c r="A39" s="38" t="s">
        <v>7</v>
      </c>
      <c r="B39" s="39"/>
      <c r="C39" s="102"/>
      <c r="D39" s="151"/>
      <c r="E39" s="103"/>
      <c r="F39" s="104"/>
      <c r="G39" s="105"/>
      <c r="H39" s="105"/>
    </row>
    <row r="40" spans="1:8">
      <c r="A40" s="45" t="s">
        <v>69</v>
      </c>
      <c r="B40" s="107" t="s">
        <v>69</v>
      </c>
      <c r="C40" s="47" t="s">
        <v>264</v>
      </c>
      <c r="D40" s="145">
        <v>1</v>
      </c>
      <c r="E40" s="57" t="s">
        <v>265</v>
      </c>
      <c r="F40" s="49"/>
      <c r="G40" s="50"/>
      <c r="H40" s="50"/>
    </row>
    <row r="41" spans="1:8">
      <c r="A41" s="45" t="s">
        <v>312</v>
      </c>
      <c r="B41" s="46" t="s">
        <v>313</v>
      </c>
      <c r="C41" s="47" t="s">
        <v>314</v>
      </c>
      <c r="D41" s="142">
        <v>1</v>
      </c>
      <c r="E41" s="57">
        <v>0</v>
      </c>
      <c r="F41" s="108">
        <f>D41*E41</f>
        <v>0</v>
      </c>
      <c r="G41" s="97"/>
      <c r="H41" s="97"/>
    </row>
    <row r="42" spans="1:8" ht="27">
      <c r="A42" s="45" t="s">
        <v>44</v>
      </c>
      <c r="B42" s="46" t="s">
        <v>285</v>
      </c>
      <c r="C42" s="47" t="s">
        <v>286</v>
      </c>
      <c r="D42" s="142">
        <v>1</v>
      </c>
      <c r="E42" s="57">
        <v>0</v>
      </c>
      <c r="F42" s="108">
        <f>D42*E42</f>
        <v>0</v>
      </c>
      <c r="G42" s="97"/>
      <c r="H42" s="97"/>
    </row>
    <row r="43" spans="1:8">
      <c r="A43" s="74" t="s">
        <v>46</v>
      </c>
      <c r="B43" s="106" t="s">
        <v>152</v>
      </c>
      <c r="C43" s="47" t="s">
        <v>154</v>
      </c>
      <c r="D43" s="152" t="s">
        <v>153</v>
      </c>
      <c r="E43" s="57"/>
      <c r="F43" s="108"/>
      <c r="G43" s="97"/>
      <c r="H43" s="97"/>
    </row>
    <row r="44" spans="1:8">
      <c r="A44" s="74" t="s">
        <v>46</v>
      </c>
      <c r="B44" s="106" t="s">
        <v>276</v>
      </c>
      <c r="C44" s="47" t="s">
        <v>277</v>
      </c>
      <c r="D44" s="142">
        <v>1</v>
      </c>
      <c r="E44" s="76">
        <v>0</v>
      </c>
      <c r="F44" s="100">
        <f t="shared" ref="F44:F47" si="1">D44*E44</f>
        <v>0</v>
      </c>
      <c r="G44" s="97"/>
      <c r="H44" s="97"/>
    </row>
    <row r="45" spans="1:8" ht="52.8">
      <c r="A45" s="217" t="s">
        <v>38</v>
      </c>
      <c r="B45" s="110" t="s">
        <v>39</v>
      </c>
      <c r="C45" s="111" t="s">
        <v>40</v>
      </c>
      <c r="D45" s="304">
        <v>1</v>
      </c>
      <c r="E45" s="76">
        <v>0</v>
      </c>
      <c r="F45" s="100">
        <f t="shared" si="1"/>
        <v>0</v>
      </c>
      <c r="G45" s="97"/>
      <c r="H45" s="97"/>
    </row>
    <row r="46" spans="1:8" ht="39.6">
      <c r="A46" s="217" t="s">
        <v>38</v>
      </c>
      <c r="B46" s="110" t="s">
        <v>39</v>
      </c>
      <c r="C46" s="111" t="s">
        <v>41</v>
      </c>
      <c r="D46" s="141">
        <v>1</v>
      </c>
      <c r="E46" s="76">
        <v>0</v>
      </c>
      <c r="F46" s="100">
        <f>D46*E46</f>
        <v>0</v>
      </c>
      <c r="G46" s="97"/>
      <c r="H46" s="97"/>
    </row>
    <row r="47" spans="1:8" ht="79.2">
      <c r="A47" s="217" t="s">
        <v>38</v>
      </c>
      <c r="B47" s="110" t="s">
        <v>39</v>
      </c>
      <c r="C47" s="111" t="s">
        <v>42</v>
      </c>
      <c r="D47" s="141">
        <v>1</v>
      </c>
      <c r="E47" s="76">
        <v>0</v>
      </c>
      <c r="F47" s="100">
        <f t="shared" si="1"/>
        <v>0</v>
      </c>
      <c r="G47" s="97"/>
      <c r="H47" s="97"/>
    </row>
    <row r="48" spans="1:8">
      <c r="A48" s="60"/>
      <c r="B48" s="61"/>
      <c r="C48" s="62"/>
      <c r="D48" s="147"/>
      <c r="E48" s="64"/>
      <c r="F48" s="65"/>
      <c r="G48" s="66"/>
      <c r="H48" s="66"/>
    </row>
    <row r="49" spans="1:8">
      <c r="A49" s="60"/>
      <c r="B49" s="61"/>
      <c r="C49" s="62"/>
      <c r="D49" s="147"/>
      <c r="E49" s="67" t="s">
        <v>20</v>
      </c>
      <c r="F49" s="65">
        <f>SUM(F40:F48)</f>
        <v>0</v>
      </c>
      <c r="G49" s="66"/>
      <c r="H49" s="66"/>
    </row>
    <row r="50" spans="1:8">
      <c r="A50" s="60"/>
      <c r="B50" s="61"/>
      <c r="C50" s="62"/>
      <c r="D50" s="147"/>
      <c r="E50" s="64"/>
      <c r="F50" s="65"/>
      <c r="G50" s="66"/>
      <c r="H50" s="66"/>
    </row>
    <row r="51" spans="1:8">
      <c r="A51" s="38" t="s">
        <v>22</v>
      </c>
      <c r="B51" s="39"/>
      <c r="C51" s="102"/>
      <c r="D51" s="151"/>
      <c r="E51" s="103"/>
      <c r="F51" s="104"/>
      <c r="G51" s="105"/>
      <c r="H51" s="105"/>
    </row>
    <row r="52" spans="1:8">
      <c r="A52" s="60"/>
      <c r="B52" s="61"/>
      <c r="C52" s="62"/>
      <c r="D52" s="63"/>
      <c r="E52" s="67" t="s">
        <v>21</v>
      </c>
      <c r="F52" s="65">
        <f>SUM(F21,F31,F37,F49)</f>
        <v>0</v>
      </c>
      <c r="G52" s="66"/>
      <c r="H52" s="66"/>
    </row>
    <row r="53" spans="1:8">
      <c r="A53" s="112"/>
      <c r="B53" s="113"/>
      <c r="C53" s="62"/>
      <c r="D53" s="63"/>
      <c r="E53" s="64"/>
      <c r="F53" s="65"/>
      <c r="G53" s="66"/>
      <c r="H53" s="66"/>
    </row>
    <row r="54" spans="1:8">
      <c r="A54" s="38" t="s">
        <v>8</v>
      </c>
      <c r="B54" s="39"/>
      <c r="C54" s="102"/>
      <c r="D54" s="114" t="s">
        <v>17</v>
      </c>
      <c r="E54" s="103" t="s">
        <v>18</v>
      </c>
      <c r="F54" s="104"/>
      <c r="G54" s="105"/>
      <c r="H54" s="105"/>
    </row>
    <row r="55" spans="1:8">
      <c r="A55" s="112"/>
      <c r="B55" s="113" t="s">
        <v>9</v>
      </c>
      <c r="C55" s="62"/>
      <c r="D55" s="63">
        <v>0</v>
      </c>
      <c r="E55" s="76">
        <v>0</v>
      </c>
      <c r="F55" s="65">
        <f>D55*E55</f>
        <v>0</v>
      </c>
      <c r="G55" s="66"/>
      <c r="H55" s="66"/>
    </row>
    <row r="56" spans="1:8">
      <c r="A56" s="112"/>
      <c r="B56" s="113" t="s">
        <v>10</v>
      </c>
      <c r="C56" s="62"/>
      <c r="D56" s="63">
        <v>0</v>
      </c>
      <c r="E56" s="76">
        <v>0</v>
      </c>
      <c r="F56" s="65">
        <f t="shared" ref="F56:F62" si="2">D56*E56</f>
        <v>0</v>
      </c>
      <c r="G56" s="66"/>
      <c r="H56" s="66"/>
    </row>
    <row r="57" spans="1:8">
      <c r="A57" s="112"/>
      <c r="B57" s="113" t="s">
        <v>11</v>
      </c>
      <c r="C57" s="62"/>
      <c r="D57" s="63">
        <v>0</v>
      </c>
      <c r="E57" s="76">
        <v>0</v>
      </c>
      <c r="F57" s="65">
        <f t="shared" si="2"/>
        <v>0</v>
      </c>
      <c r="G57" s="66"/>
      <c r="H57" s="66"/>
    </row>
    <row r="58" spans="1:8">
      <c r="A58" s="112"/>
      <c r="B58" s="113" t="s">
        <v>12</v>
      </c>
      <c r="C58" s="62"/>
      <c r="D58" s="63">
        <v>0</v>
      </c>
      <c r="E58" s="76">
        <v>0</v>
      </c>
      <c r="F58" s="65">
        <f t="shared" si="2"/>
        <v>0</v>
      </c>
      <c r="G58" s="66"/>
      <c r="H58" s="66"/>
    </row>
    <row r="59" spans="1:8">
      <c r="A59" s="112"/>
      <c r="B59" s="113" t="s">
        <v>13</v>
      </c>
      <c r="C59" s="62"/>
      <c r="D59" s="63">
        <v>0</v>
      </c>
      <c r="E59" s="76">
        <v>0</v>
      </c>
      <c r="F59" s="65">
        <f t="shared" si="2"/>
        <v>0</v>
      </c>
      <c r="G59" s="66"/>
      <c r="H59" s="66"/>
    </row>
    <row r="60" spans="1:8">
      <c r="A60" s="112"/>
      <c r="B60" s="113" t="s">
        <v>14</v>
      </c>
      <c r="C60" s="62"/>
      <c r="D60" s="63">
        <v>0</v>
      </c>
      <c r="E60" s="76">
        <v>0</v>
      </c>
      <c r="F60" s="65">
        <f t="shared" si="2"/>
        <v>0</v>
      </c>
      <c r="G60" s="66"/>
      <c r="H60" s="66"/>
    </row>
    <row r="61" spans="1:8">
      <c r="A61" s="112"/>
      <c r="B61" s="113" t="s">
        <v>15</v>
      </c>
      <c r="C61" s="62" t="s">
        <v>16</v>
      </c>
      <c r="D61" s="63">
        <v>0</v>
      </c>
      <c r="E61" s="64"/>
      <c r="F61" s="65">
        <f t="shared" si="2"/>
        <v>0</v>
      </c>
      <c r="G61" s="66"/>
      <c r="H61" s="66"/>
    </row>
    <row r="62" spans="1:8">
      <c r="A62" s="115"/>
      <c r="B62" s="116" t="s">
        <v>15</v>
      </c>
      <c r="C62" s="117" t="s">
        <v>16</v>
      </c>
      <c r="D62" s="118">
        <v>0</v>
      </c>
      <c r="E62" s="119"/>
      <c r="F62" s="65">
        <f t="shared" si="2"/>
        <v>0</v>
      </c>
      <c r="G62" s="66"/>
      <c r="H62" s="66"/>
    </row>
    <row r="63" spans="1:8">
      <c r="A63" s="120"/>
      <c r="B63" s="121"/>
      <c r="C63" s="122"/>
      <c r="D63" s="123"/>
      <c r="E63" s="124"/>
      <c r="F63" s="125"/>
      <c r="G63" s="66"/>
      <c r="H63" s="66"/>
    </row>
    <row r="64" spans="1:8">
      <c r="A64" s="38" t="s">
        <v>19</v>
      </c>
      <c r="B64" s="39"/>
      <c r="C64" s="102"/>
      <c r="D64" s="103"/>
      <c r="E64" s="103"/>
      <c r="F64" s="104"/>
      <c r="G64" s="105"/>
      <c r="H64" s="105"/>
    </row>
    <row r="65" spans="1:8">
      <c r="A65" s="112"/>
      <c r="B65" s="113" t="s">
        <v>19</v>
      </c>
      <c r="C65" s="62"/>
      <c r="D65" s="63"/>
      <c r="E65" s="64"/>
      <c r="F65" s="65">
        <v>0</v>
      </c>
      <c r="G65" s="66"/>
      <c r="H65" s="66"/>
    </row>
    <row r="66" spans="1:8">
      <c r="A66" s="120"/>
      <c r="B66" s="121"/>
      <c r="C66" s="122"/>
      <c r="D66" s="123"/>
      <c r="E66" s="124"/>
      <c r="F66" s="125"/>
      <c r="G66" s="66"/>
      <c r="H66" s="66"/>
    </row>
    <row r="67" spans="1:8">
      <c r="A67" s="38" t="s">
        <v>25</v>
      </c>
      <c r="B67" s="39"/>
      <c r="C67" s="102"/>
      <c r="D67" s="103"/>
      <c r="E67" s="103"/>
      <c r="F67" s="104"/>
      <c r="G67" s="105"/>
      <c r="H67" s="105"/>
    </row>
    <row r="68" spans="1:8">
      <c r="A68" s="112"/>
      <c r="B68" s="113" t="s">
        <v>26</v>
      </c>
      <c r="C68" s="62"/>
      <c r="D68" s="63"/>
      <c r="E68" s="64"/>
      <c r="F68" s="100">
        <v>0</v>
      </c>
      <c r="G68" s="97"/>
      <c r="H68" s="97"/>
    </row>
    <row r="69" spans="1:8">
      <c r="A69" s="112"/>
      <c r="B69" s="113" t="s">
        <v>27</v>
      </c>
      <c r="C69" s="62"/>
      <c r="D69" s="63"/>
      <c r="E69" s="64"/>
      <c r="F69" s="100">
        <v>0</v>
      </c>
      <c r="G69" s="97"/>
      <c r="H69" s="97"/>
    </row>
    <row r="70" spans="1:8">
      <c r="A70" s="112"/>
      <c r="B70" s="113" t="s">
        <v>28</v>
      </c>
      <c r="C70" s="62"/>
      <c r="D70" s="63"/>
      <c r="E70" s="64"/>
      <c r="F70" s="100">
        <v>0</v>
      </c>
      <c r="G70" s="97"/>
      <c r="H70" s="97"/>
    </row>
    <row r="71" spans="1:8">
      <c r="A71" s="120"/>
      <c r="B71" s="121"/>
      <c r="C71" s="122"/>
      <c r="D71" s="123"/>
      <c r="E71" s="124"/>
      <c r="F71" s="125"/>
      <c r="G71" s="66"/>
      <c r="H71" s="66"/>
    </row>
    <row r="72" spans="1:8">
      <c r="A72" s="38" t="s">
        <v>23</v>
      </c>
      <c r="B72" s="39"/>
      <c r="C72" s="102"/>
      <c r="D72" s="103"/>
      <c r="E72" s="103"/>
      <c r="F72" s="104"/>
      <c r="G72" s="105"/>
      <c r="H72" s="105"/>
    </row>
    <row r="73" spans="1:8">
      <c r="A73" s="112"/>
      <c r="B73" s="113"/>
      <c r="C73" s="62"/>
      <c r="D73" s="63"/>
      <c r="E73" s="67" t="s">
        <v>24</v>
      </c>
      <c r="F73" s="65">
        <f>SUM(F52,F55:F62,F65,F68:F70)</f>
        <v>0</v>
      </c>
      <c r="G73" s="66"/>
      <c r="H73" s="66"/>
    </row>
    <row r="74" spans="1:8" ht="15" thickBot="1">
      <c r="A74" s="126"/>
      <c r="B74" s="127"/>
      <c r="C74" s="128"/>
      <c r="D74" s="129"/>
      <c r="E74" s="127"/>
      <c r="F74" s="130"/>
      <c r="G74" s="66"/>
      <c r="H74" s="66"/>
    </row>
    <row r="75" spans="1:8">
      <c r="E75" s="134"/>
      <c r="F75" s="134"/>
      <c r="G75" s="135"/>
      <c r="H75" s="135"/>
    </row>
    <row r="76" spans="1:8">
      <c r="A76" s="23" t="s">
        <v>329</v>
      </c>
      <c r="B76" s="136"/>
      <c r="C76" s="137"/>
      <c r="D76" s="136"/>
      <c r="E76" s="136"/>
      <c r="F76" s="136"/>
      <c r="G76" s="138"/>
      <c r="H76" s="138"/>
    </row>
    <row r="77" spans="1:8">
      <c r="A77" s="136"/>
      <c r="B77" s="136"/>
      <c r="C77" s="137"/>
      <c r="D77" s="139"/>
      <c r="E77" s="136"/>
      <c r="F77" s="136"/>
      <c r="G77" s="138"/>
      <c r="H77" s="138"/>
    </row>
    <row r="78" spans="1:8">
      <c r="A78" s="136"/>
      <c r="B78" s="136"/>
      <c r="C78" s="137"/>
      <c r="D78" s="139"/>
      <c r="E78" s="136"/>
      <c r="F78" s="136"/>
      <c r="G78" s="138"/>
      <c r="H78" s="138"/>
    </row>
  </sheetData>
  <sheetProtection algorithmName="SHA-512" hashValue="5VFcssy57fRu4RQ4M776jDAKEi8yTlMh1wrpp2mpQJ5xGjIwgZ9+WUaK3KJ/AGOJGuuhyxUFd/kciPF8xdr8og==" saltValue="A2GINe5nJTz4pfWLUmotyw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19" right="0.19" top="0.75" bottom="0.75" header="0.3" footer="0.3"/>
  <pageSetup orientation="portrait" verticalDpi="599" r:id="rId1"/>
  <headerFooter>
    <oddHeader>&amp;C&amp;"-,Bold"&amp;14&amp;KFF0000Attachment 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CCE8-E7E4-4C2F-A0E3-609A2C726944}">
  <sheetPr>
    <pageSetUpPr fitToPage="1"/>
  </sheetPr>
  <dimension ref="A1:H56"/>
  <sheetViews>
    <sheetView zoomScaleNormal="100" zoomScaleSheetLayoutView="100" workbookViewId="0">
      <selection activeCell="D8" sqref="D8"/>
    </sheetView>
  </sheetViews>
  <sheetFormatPr defaultRowHeight="13.2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0.44140625" style="140" customWidth="1"/>
    <col min="8" max="8" width="0.88671875" style="140" customWidth="1"/>
    <col min="9" max="9" width="16.33203125" style="131" customWidth="1"/>
    <col min="10" max="247" width="9.109375" style="131"/>
    <col min="248" max="249" width="20.6640625" style="131" customWidth="1"/>
    <col min="250" max="250" width="38.44140625" style="131" customWidth="1"/>
    <col min="251" max="251" width="8.6640625" style="131" customWidth="1"/>
    <col min="252" max="258" width="12.6640625" style="131" customWidth="1"/>
    <col min="259" max="260" width="13.6640625" style="131" customWidth="1"/>
    <col min="261" max="261" width="12.6640625" style="131" customWidth="1"/>
    <col min="262" max="262" width="13.6640625" style="131" customWidth="1"/>
    <col min="263" max="263" width="9.109375" style="131"/>
    <col min="264" max="264" width="16.33203125" style="131" customWidth="1"/>
    <col min="265" max="503" width="9.109375" style="131"/>
    <col min="504" max="505" width="20.6640625" style="131" customWidth="1"/>
    <col min="506" max="506" width="38.44140625" style="131" customWidth="1"/>
    <col min="507" max="507" width="8.6640625" style="131" customWidth="1"/>
    <col min="508" max="514" width="12.6640625" style="131" customWidth="1"/>
    <col min="515" max="516" width="13.6640625" style="131" customWidth="1"/>
    <col min="517" max="517" width="12.6640625" style="131" customWidth="1"/>
    <col min="518" max="518" width="13.6640625" style="131" customWidth="1"/>
    <col min="519" max="519" width="9.109375" style="131"/>
    <col min="520" max="520" width="16.33203125" style="131" customWidth="1"/>
    <col min="521" max="759" width="9.109375" style="131"/>
    <col min="760" max="761" width="20.6640625" style="131" customWidth="1"/>
    <col min="762" max="762" width="38.44140625" style="131" customWidth="1"/>
    <col min="763" max="763" width="8.6640625" style="131" customWidth="1"/>
    <col min="764" max="770" width="12.6640625" style="131" customWidth="1"/>
    <col min="771" max="772" width="13.6640625" style="131" customWidth="1"/>
    <col min="773" max="773" width="12.6640625" style="131" customWidth="1"/>
    <col min="774" max="774" width="13.6640625" style="131" customWidth="1"/>
    <col min="775" max="775" width="9.109375" style="131"/>
    <col min="776" max="776" width="16.33203125" style="131" customWidth="1"/>
    <col min="777" max="1015" width="9.109375" style="131"/>
    <col min="1016" max="1017" width="20.6640625" style="131" customWidth="1"/>
    <col min="1018" max="1018" width="38.44140625" style="131" customWidth="1"/>
    <col min="1019" max="1019" width="8.6640625" style="131" customWidth="1"/>
    <col min="1020" max="1026" width="12.6640625" style="131" customWidth="1"/>
    <col min="1027" max="1028" width="13.6640625" style="131" customWidth="1"/>
    <col min="1029" max="1029" width="12.6640625" style="131" customWidth="1"/>
    <col min="1030" max="1030" width="13.6640625" style="131" customWidth="1"/>
    <col min="1031" max="1031" width="9.109375" style="131"/>
    <col min="1032" max="1032" width="16.33203125" style="131" customWidth="1"/>
    <col min="1033" max="1271" width="9.109375" style="131"/>
    <col min="1272" max="1273" width="20.6640625" style="131" customWidth="1"/>
    <col min="1274" max="1274" width="38.44140625" style="131" customWidth="1"/>
    <col min="1275" max="1275" width="8.6640625" style="131" customWidth="1"/>
    <col min="1276" max="1282" width="12.6640625" style="131" customWidth="1"/>
    <col min="1283" max="1284" width="13.6640625" style="131" customWidth="1"/>
    <col min="1285" max="1285" width="12.6640625" style="131" customWidth="1"/>
    <col min="1286" max="1286" width="13.6640625" style="131" customWidth="1"/>
    <col min="1287" max="1287" width="9.109375" style="131"/>
    <col min="1288" max="1288" width="16.33203125" style="131" customWidth="1"/>
    <col min="1289" max="1527" width="9.109375" style="131"/>
    <col min="1528" max="1529" width="20.6640625" style="131" customWidth="1"/>
    <col min="1530" max="1530" width="38.44140625" style="131" customWidth="1"/>
    <col min="1531" max="1531" width="8.6640625" style="131" customWidth="1"/>
    <col min="1532" max="1538" width="12.6640625" style="131" customWidth="1"/>
    <col min="1539" max="1540" width="13.6640625" style="131" customWidth="1"/>
    <col min="1541" max="1541" width="12.6640625" style="131" customWidth="1"/>
    <col min="1542" max="1542" width="13.6640625" style="131" customWidth="1"/>
    <col min="1543" max="1543" width="9.109375" style="131"/>
    <col min="1544" max="1544" width="16.33203125" style="131" customWidth="1"/>
    <col min="1545" max="1783" width="9.109375" style="131"/>
    <col min="1784" max="1785" width="20.6640625" style="131" customWidth="1"/>
    <col min="1786" max="1786" width="38.44140625" style="131" customWidth="1"/>
    <col min="1787" max="1787" width="8.6640625" style="131" customWidth="1"/>
    <col min="1788" max="1794" width="12.6640625" style="131" customWidth="1"/>
    <col min="1795" max="1796" width="13.6640625" style="131" customWidth="1"/>
    <col min="1797" max="1797" width="12.6640625" style="131" customWidth="1"/>
    <col min="1798" max="1798" width="13.6640625" style="131" customWidth="1"/>
    <col min="1799" max="1799" width="9.109375" style="131"/>
    <col min="1800" max="1800" width="16.33203125" style="131" customWidth="1"/>
    <col min="1801" max="2039" width="9.109375" style="131"/>
    <col min="2040" max="2041" width="20.6640625" style="131" customWidth="1"/>
    <col min="2042" max="2042" width="38.44140625" style="131" customWidth="1"/>
    <col min="2043" max="2043" width="8.6640625" style="131" customWidth="1"/>
    <col min="2044" max="2050" width="12.6640625" style="131" customWidth="1"/>
    <col min="2051" max="2052" width="13.6640625" style="131" customWidth="1"/>
    <col min="2053" max="2053" width="12.6640625" style="131" customWidth="1"/>
    <col min="2054" max="2054" width="13.6640625" style="131" customWidth="1"/>
    <col min="2055" max="2055" width="9.109375" style="131"/>
    <col min="2056" max="2056" width="16.33203125" style="131" customWidth="1"/>
    <col min="2057" max="2295" width="9.109375" style="131"/>
    <col min="2296" max="2297" width="20.6640625" style="131" customWidth="1"/>
    <col min="2298" max="2298" width="38.44140625" style="131" customWidth="1"/>
    <col min="2299" max="2299" width="8.6640625" style="131" customWidth="1"/>
    <col min="2300" max="2306" width="12.6640625" style="131" customWidth="1"/>
    <col min="2307" max="2308" width="13.6640625" style="131" customWidth="1"/>
    <col min="2309" max="2309" width="12.6640625" style="131" customWidth="1"/>
    <col min="2310" max="2310" width="13.6640625" style="131" customWidth="1"/>
    <col min="2311" max="2311" width="9.109375" style="131"/>
    <col min="2312" max="2312" width="16.33203125" style="131" customWidth="1"/>
    <col min="2313" max="2551" width="9.109375" style="131"/>
    <col min="2552" max="2553" width="20.6640625" style="131" customWidth="1"/>
    <col min="2554" max="2554" width="38.44140625" style="131" customWidth="1"/>
    <col min="2555" max="2555" width="8.6640625" style="131" customWidth="1"/>
    <col min="2556" max="2562" width="12.6640625" style="131" customWidth="1"/>
    <col min="2563" max="2564" width="13.6640625" style="131" customWidth="1"/>
    <col min="2565" max="2565" width="12.6640625" style="131" customWidth="1"/>
    <col min="2566" max="2566" width="13.6640625" style="131" customWidth="1"/>
    <col min="2567" max="2567" width="9.109375" style="131"/>
    <col min="2568" max="2568" width="16.33203125" style="131" customWidth="1"/>
    <col min="2569" max="2807" width="9.109375" style="131"/>
    <col min="2808" max="2809" width="20.6640625" style="131" customWidth="1"/>
    <col min="2810" max="2810" width="38.44140625" style="131" customWidth="1"/>
    <col min="2811" max="2811" width="8.6640625" style="131" customWidth="1"/>
    <col min="2812" max="2818" width="12.6640625" style="131" customWidth="1"/>
    <col min="2819" max="2820" width="13.6640625" style="131" customWidth="1"/>
    <col min="2821" max="2821" width="12.6640625" style="131" customWidth="1"/>
    <col min="2822" max="2822" width="13.6640625" style="131" customWidth="1"/>
    <col min="2823" max="2823" width="9.109375" style="131"/>
    <col min="2824" max="2824" width="16.33203125" style="131" customWidth="1"/>
    <col min="2825" max="3063" width="9.109375" style="131"/>
    <col min="3064" max="3065" width="20.6640625" style="131" customWidth="1"/>
    <col min="3066" max="3066" width="38.44140625" style="131" customWidth="1"/>
    <col min="3067" max="3067" width="8.6640625" style="131" customWidth="1"/>
    <col min="3068" max="3074" width="12.6640625" style="131" customWidth="1"/>
    <col min="3075" max="3076" width="13.6640625" style="131" customWidth="1"/>
    <col min="3077" max="3077" width="12.6640625" style="131" customWidth="1"/>
    <col min="3078" max="3078" width="13.6640625" style="131" customWidth="1"/>
    <col min="3079" max="3079" width="9.109375" style="131"/>
    <col min="3080" max="3080" width="16.33203125" style="131" customWidth="1"/>
    <col min="3081" max="3319" width="9.109375" style="131"/>
    <col min="3320" max="3321" width="20.6640625" style="131" customWidth="1"/>
    <col min="3322" max="3322" width="38.44140625" style="131" customWidth="1"/>
    <col min="3323" max="3323" width="8.6640625" style="131" customWidth="1"/>
    <col min="3324" max="3330" width="12.6640625" style="131" customWidth="1"/>
    <col min="3331" max="3332" width="13.6640625" style="131" customWidth="1"/>
    <col min="3333" max="3333" width="12.6640625" style="131" customWidth="1"/>
    <col min="3334" max="3334" width="13.6640625" style="131" customWidth="1"/>
    <col min="3335" max="3335" width="9.109375" style="131"/>
    <col min="3336" max="3336" width="16.33203125" style="131" customWidth="1"/>
    <col min="3337" max="3575" width="9.109375" style="131"/>
    <col min="3576" max="3577" width="20.6640625" style="131" customWidth="1"/>
    <col min="3578" max="3578" width="38.44140625" style="131" customWidth="1"/>
    <col min="3579" max="3579" width="8.6640625" style="131" customWidth="1"/>
    <col min="3580" max="3586" width="12.6640625" style="131" customWidth="1"/>
    <col min="3587" max="3588" width="13.6640625" style="131" customWidth="1"/>
    <col min="3589" max="3589" width="12.6640625" style="131" customWidth="1"/>
    <col min="3590" max="3590" width="13.6640625" style="131" customWidth="1"/>
    <col min="3591" max="3591" width="9.109375" style="131"/>
    <col min="3592" max="3592" width="16.33203125" style="131" customWidth="1"/>
    <col min="3593" max="3831" width="9.109375" style="131"/>
    <col min="3832" max="3833" width="20.6640625" style="131" customWidth="1"/>
    <col min="3834" max="3834" width="38.44140625" style="131" customWidth="1"/>
    <col min="3835" max="3835" width="8.6640625" style="131" customWidth="1"/>
    <col min="3836" max="3842" width="12.6640625" style="131" customWidth="1"/>
    <col min="3843" max="3844" width="13.6640625" style="131" customWidth="1"/>
    <col min="3845" max="3845" width="12.6640625" style="131" customWidth="1"/>
    <col min="3846" max="3846" width="13.6640625" style="131" customWidth="1"/>
    <col min="3847" max="3847" width="9.109375" style="131"/>
    <col min="3848" max="3848" width="16.33203125" style="131" customWidth="1"/>
    <col min="3849" max="4087" width="9.109375" style="131"/>
    <col min="4088" max="4089" width="20.6640625" style="131" customWidth="1"/>
    <col min="4090" max="4090" width="38.44140625" style="131" customWidth="1"/>
    <col min="4091" max="4091" width="8.6640625" style="131" customWidth="1"/>
    <col min="4092" max="4098" width="12.6640625" style="131" customWidth="1"/>
    <col min="4099" max="4100" width="13.6640625" style="131" customWidth="1"/>
    <col min="4101" max="4101" width="12.6640625" style="131" customWidth="1"/>
    <col min="4102" max="4102" width="13.6640625" style="131" customWidth="1"/>
    <col min="4103" max="4103" width="9.109375" style="131"/>
    <col min="4104" max="4104" width="16.33203125" style="131" customWidth="1"/>
    <col min="4105" max="4343" width="9.109375" style="131"/>
    <col min="4344" max="4345" width="20.6640625" style="131" customWidth="1"/>
    <col min="4346" max="4346" width="38.44140625" style="131" customWidth="1"/>
    <col min="4347" max="4347" width="8.6640625" style="131" customWidth="1"/>
    <col min="4348" max="4354" width="12.6640625" style="131" customWidth="1"/>
    <col min="4355" max="4356" width="13.6640625" style="131" customWidth="1"/>
    <col min="4357" max="4357" width="12.6640625" style="131" customWidth="1"/>
    <col min="4358" max="4358" width="13.6640625" style="131" customWidth="1"/>
    <col min="4359" max="4359" width="9.109375" style="131"/>
    <col min="4360" max="4360" width="16.33203125" style="131" customWidth="1"/>
    <col min="4361" max="4599" width="9.109375" style="131"/>
    <col min="4600" max="4601" width="20.6640625" style="131" customWidth="1"/>
    <col min="4602" max="4602" width="38.44140625" style="131" customWidth="1"/>
    <col min="4603" max="4603" width="8.6640625" style="131" customWidth="1"/>
    <col min="4604" max="4610" width="12.6640625" style="131" customWidth="1"/>
    <col min="4611" max="4612" width="13.6640625" style="131" customWidth="1"/>
    <col min="4613" max="4613" width="12.6640625" style="131" customWidth="1"/>
    <col min="4614" max="4614" width="13.6640625" style="131" customWidth="1"/>
    <col min="4615" max="4615" width="9.109375" style="131"/>
    <col min="4616" max="4616" width="16.33203125" style="131" customWidth="1"/>
    <col min="4617" max="4855" width="9.109375" style="131"/>
    <col min="4856" max="4857" width="20.6640625" style="131" customWidth="1"/>
    <col min="4858" max="4858" width="38.44140625" style="131" customWidth="1"/>
    <col min="4859" max="4859" width="8.6640625" style="131" customWidth="1"/>
    <col min="4860" max="4866" width="12.6640625" style="131" customWidth="1"/>
    <col min="4867" max="4868" width="13.6640625" style="131" customWidth="1"/>
    <col min="4869" max="4869" width="12.6640625" style="131" customWidth="1"/>
    <col min="4870" max="4870" width="13.6640625" style="131" customWidth="1"/>
    <col min="4871" max="4871" width="9.109375" style="131"/>
    <col min="4872" max="4872" width="16.33203125" style="131" customWidth="1"/>
    <col min="4873" max="5111" width="9.109375" style="131"/>
    <col min="5112" max="5113" width="20.6640625" style="131" customWidth="1"/>
    <col min="5114" max="5114" width="38.44140625" style="131" customWidth="1"/>
    <col min="5115" max="5115" width="8.6640625" style="131" customWidth="1"/>
    <col min="5116" max="5122" width="12.6640625" style="131" customWidth="1"/>
    <col min="5123" max="5124" width="13.6640625" style="131" customWidth="1"/>
    <col min="5125" max="5125" width="12.6640625" style="131" customWidth="1"/>
    <col min="5126" max="5126" width="13.6640625" style="131" customWidth="1"/>
    <col min="5127" max="5127" width="9.109375" style="131"/>
    <col min="5128" max="5128" width="16.33203125" style="131" customWidth="1"/>
    <col min="5129" max="5367" width="9.109375" style="131"/>
    <col min="5368" max="5369" width="20.6640625" style="131" customWidth="1"/>
    <col min="5370" max="5370" width="38.44140625" style="131" customWidth="1"/>
    <col min="5371" max="5371" width="8.6640625" style="131" customWidth="1"/>
    <col min="5372" max="5378" width="12.6640625" style="131" customWidth="1"/>
    <col min="5379" max="5380" width="13.6640625" style="131" customWidth="1"/>
    <col min="5381" max="5381" width="12.6640625" style="131" customWidth="1"/>
    <col min="5382" max="5382" width="13.6640625" style="131" customWidth="1"/>
    <col min="5383" max="5383" width="9.109375" style="131"/>
    <col min="5384" max="5384" width="16.33203125" style="131" customWidth="1"/>
    <col min="5385" max="5623" width="9.109375" style="131"/>
    <col min="5624" max="5625" width="20.6640625" style="131" customWidth="1"/>
    <col min="5626" max="5626" width="38.44140625" style="131" customWidth="1"/>
    <col min="5627" max="5627" width="8.6640625" style="131" customWidth="1"/>
    <col min="5628" max="5634" width="12.6640625" style="131" customWidth="1"/>
    <col min="5635" max="5636" width="13.6640625" style="131" customWidth="1"/>
    <col min="5637" max="5637" width="12.6640625" style="131" customWidth="1"/>
    <col min="5638" max="5638" width="13.6640625" style="131" customWidth="1"/>
    <col min="5639" max="5639" width="9.109375" style="131"/>
    <col min="5640" max="5640" width="16.33203125" style="131" customWidth="1"/>
    <col min="5641" max="5879" width="9.109375" style="131"/>
    <col min="5880" max="5881" width="20.6640625" style="131" customWidth="1"/>
    <col min="5882" max="5882" width="38.44140625" style="131" customWidth="1"/>
    <col min="5883" max="5883" width="8.6640625" style="131" customWidth="1"/>
    <col min="5884" max="5890" width="12.6640625" style="131" customWidth="1"/>
    <col min="5891" max="5892" width="13.6640625" style="131" customWidth="1"/>
    <col min="5893" max="5893" width="12.6640625" style="131" customWidth="1"/>
    <col min="5894" max="5894" width="13.6640625" style="131" customWidth="1"/>
    <col min="5895" max="5895" width="9.109375" style="131"/>
    <col min="5896" max="5896" width="16.33203125" style="131" customWidth="1"/>
    <col min="5897" max="6135" width="9.109375" style="131"/>
    <col min="6136" max="6137" width="20.6640625" style="131" customWidth="1"/>
    <col min="6138" max="6138" width="38.44140625" style="131" customWidth="1"/>
    <col min="6139" max="6139" width="8.6640625" style="131" customWidth="1"/>
    <col min="6140" max="6146" width="12.6640625" style="131" customWidth="1"/>
    <col min="6147" max="6148" width="13.6640625" style="131" customWidth="1"/>
    <col min="6149" max="6149" width="12.6640625" style="131" customWidth="1"/>
    <col min="6150" max="6150" width="13.6640625" style="131" customWidth="1"/>
    <col min="6151" max="6151" width="9.109375" style="131"/>
    <col min="6152" max="6152" width="16.33203125" style="131" customWidth="1"/>
    <col min="6153" max="6391" width="9.109375" style="131"/>
    <col min="6392" max="6393" width="20.6640625" style="131" customWidth="1"/>
    <col min="6394" max="6394" width="38.44140625" style="131" customWidth="1"/>
    <col min="6395" max="6395" width="8.6640625" style="131" customWidth="1"/>
    <col min="6396" max="6402" width="12.6640625" style="131" customWidth="1"/>
    <col min="6403" max="6404" width="13.6640625" style="131" customWidth="1"/>
    <col min="6405" max="6405" width="12.6640625" style="131" customWidth="1"/>
    <col min="6406" max="6406" width="13.6640625" style="131" customWidth="1"/>
    <col min="6407" max="6407" width="9.109375" style="131"/>
    <col min="6408" max="6408" width="16.33203125" style="131" customWidth="1"/>
    <col min="6409" max="6647" width="9.109375" style="131"/>
    <col min="6648" max="6649" width="20.6640625" style="131" customWidth="1"/>
    <col min="6650" max="6650" width="38.44140625" style="131" customWidth="1"/>
    <col min="6651" max="6651" width="8.6640625" style="131" customWidth="1"/>
    <col min="6652" max="6658" width="12.6640625" style="131" customWidth="1"/>
    <col min="6659" max="6660" width="13.6640625" style="131" customWidth="1"/>
    <col min="6661" max="6661" width="12.6640625" style="131" customWidth="1"/>
    <col min="6662" max="6662" width="13.6640625" style="131" customWidth="1"/>
    <col min="6663" max="6663" width="9.109375" style="131"/>
    <col min="6664" max="6664" width="16.33203125" style="131" customWidth="1"/>
    <col min="6665" max="6903" width="9.109375" style="131"/>
    <col min="6904" max="6905" width="20.6640625" style="131" customWidth="1"/>
    <col min="6906" max="6906" width="38.44140625" style="131" customWidth="1"/>
    <col min="6907" max="6907" width="8.6640625" style="131" customWidth="1"/>
    <col min="6908" max="6914" width="12.6640625" style="131" customWidth="1"/>
    <col min="6915" max="6916" width="13.6640625" style="131" customWidth="1"/>
    <col min="6917" max="6917" width="12.6640625" style="131" customWidth="1"/>
    <col min="6918" max="6918" width="13.6640625" style="131" customWidth="1"/>
    <col min="6919" max="6919" width="9.109375" style="131"/>
    <col min="6920" max="6920" width="16.33203125" style="131" customWidth="1"/>
    <col min="6921" max="7159" width="9.109375" style="131"/>
    <col min="7160" max="7161" width="20.6640625" style="131" customWidth="1"/>
    <col min="7162" max="7162" width="38.44140625" style="131" customWidth="1"/>
    <col min="7163" max="7163" width="8.6640625" style="131" customWidth="1"/>
    <col min="7164" max="7170" width="12.6640625" style="131" customWidth="1"/>
    <col min="7171" max="7172" width="13.6640625" style="131" customWidth="1"/>
    <col min="7173" max="7173" width="12.6640625" style="131" customWidth="1"/>
    <col min="7174" max="7174" width="13.6640625" style="131" customWidth="1"/>
    <col min="7175" max="7175" width="9.109375" style="131"/>
    <col min="7176" max="7176" width="16.33203125" style="131" customWidth="1"/>
    <col min="7177" max="7415" width="9.109375" style="131"/>
    <col min="7416" max="7417" width="20.6640625" style="131" customWidth="1"/>
    <col min="7418" max="7418" width="38.44140625" style="131" customWidth="1"/>
    <col min="7419" max="7419" width="8.6640625" style="131" customWidth="1"/>
    <col min="7420" max="7426" width="12.6640625" style="131" customWidth="1"/>
    <col min="7427" max="7428" width="13.6640625" style="131" customWidth="1"/>
    <col min="7429" max="7429" width="12.6640625" style="131" customWidth="1"/>
    <col min="7430" max="7430" width="13.6640625" style="131" customWidth="1"/>
    <col min="7431" max="7431" width="9.109375" style="131"/>
    <col min="7432" max="7432" width="16.33203125" style="131" customWidth="1"/>
    <col min="7433" max="7671" width="9.109375" style="131"/>
    <col min="7672" max="7673" width="20.6640625" style="131" customWidth="1"/>
    <col min="7674" max="7674" width="38.44140625" style="131" customWidth="1"/>
    <col min="7675" max="7675" width="8.6640625" style="131" customWidth="1"/>
    <col min="7676" max="7682" width="12.6640625" style="131" customWidth="1"/>
    <col min="7683" max="7684" width="13.6640625" style="131" customWidth="1"/>
    <col min="7685" max="7685" width="12.6640625" style="131" customWidth="1"/>
    <col min="7686" max="7686" width="13.6640625" style="131" customWidth="1"/>
    <col min="7687" max="7687" width="9.109375" style="131"/>
    <col min="7688" max="7688" width="16.33203125" style="131" customWidth="1"/>
    <col min="7689" max="7927" width="9.109375" style="131"/>
    <col min="7928" max="7929" width="20.6640625" style="131" customWidth="1"/>
    <col min="7930" max="7930" width="38.44140625" style="131" customWidth="1"/>
    <col min="7931" max="7931" width="8.6640625" style="131" customWidth="1"/>
    <col min="7932" max="7938" width="12.6640625" style="131" customWidth="1"/>
    <col min="7939" max="7940" width="13.6640625" style="131" customWidth="1"/>
    <col min="7941" max="7941" width="12.6640625" style="131" customWidth="1"/>
    <col min="7942" max="7942" width="13.6640625" style="131" customWidth="1"/>
    <col min="7943" max="7943" width="9.109375" style="131"/>
    <col min="7944" max="7944" width="16.33203125" style="131" customWidth="1"/>
    <col min="7945" max="8183" width="9.109375" style="131"/>
    <col min="8184" max="8185" width="20.6640625" style="131" customWidth="1"/>
    <col min="8186" max="8186" width="38.44140625" style="131" customWidth="1"/>
    <col min="8187" max="8187" width="8.6640625" style="131" customWidth="1"/>
    <col min="8188" max="8194" width="12.6640625" style="131" customWidth="1"/>
    <col min="8195" max="8196" width="13.6640625" style="131" customWidth="1"/>
    <col min="8197" max="8197" width="12.6640625" style="131" customWidth="1"/>
    <col min="8198" max="8198" width="13.6640625" style="131" customWidth="1"/>
    <col min="8199" max="8199" width="9.109375" style="131"/>
    <col min="8200" max="8200" width="16.33203125" style="131" customWidth="1"/>
    <col min="8201" max="8439" width="9.109375" style="131"/>
    <col min="8440" max="8441" width="20.6640625" style="131" customWidth="1"/>
    <col min="8442" max="8442" width="38.44140625" style="131" customWidth="1"/>
    <col min="8443" max="8443" width="8.6640625" style="131" customWidth="1"/>
    <col min="8444" max="8450" width="12.6640625" style="131" customWidth="1"/>
    <col min="8451" max="8452" width="13.6640625" style="131" customWidth="1"/>
    <col min="8453" max="8453" width="12.6640625" style="131" customWidth="1"/>
    <col min="8454" max="8454" width="13.6640625" style="131" customWidth="1"/>
    <col min="8455" max="8455" width="9.109375" style="131"/>
    <col min="8456" max="8456" width="16.33203125" style="131" customWidth="1"/>
    <col min="8457" max="8695" width="9.109375" style="131"/>
    <col min="8696" max="8697" width="20.6640625" style="131" customWidth="1"/>
    <col min="8698" max="8698" width="38.44140625" style="131" customWidth="1"/>
    <col min="8699" max="8699" width="8.6640625" style="131" customWidth="1"/>
    <col min="8700" max="8706" width="12.6640625" style="131" customWidth="1"/>
    <col min="8707" max="8708" width="13.6640625" style="131" customWidth="1"/>
    <col min="8709" max="8709" width="12.6640625" style="131" customWidth="1"/>
    <col min="8710" max="8710" width="13.6640625" style="131" customWidth="1"/>
    <col min="8711" max="8711" width="9.109375" style="131"/>
    <col min="8712" max="8712" width="16.33203125" style="131" customWidth="1"/>
    <col min="8713" max="8951" width="9.109375" style="131"/>
    <col min="8952" max="8953" width="20.6640625" style="131" customWidth="1"/>
    <col min="8954" max="8954" width="38.44140625" style="131" customWidth="1"/>
    <col min="8955" max="8955" width="8.6640625" style="131" customWidth="1"/>
    <col min="8956" max="8962" width="12.6640625" style="131" customWidth="1"/>
    <col min="8963" max="8964" width="13.6640625" style="131" customWidth="1"/>
    <col min="8965" max="8965" width="12.6640625" style="131" customWidth="1"/>
    <col min="8966" max="8966" width="13.6640625" style="131" customWidth="1"/>
    <col min="8967" max="8967" width="9.109375" style="131"/>
    <col min="8968" max="8968" width="16.33203125" style="131" customWidth="1"/>
    <col min="8969" max="9207" width="9.109375" style="131"/>
    <col min="9208" max="9209" width="20.6640625" style="131" customWidth="1"/>
    <col min="9210" max="9210" width="38.44140625" style="131" customWidth="1"/>
    <col min="9211" max="9211" width="8.6640625" style="131" customWidth="1"/>
    <col min="9212" max="9218" width="12.6640625" style="131" customWidth="1"/>
    <col min="9219" max="9220" width="13.6640625" style="131" customWidth="1"/>
    <col min="9221" max="9221" width="12.6640625" style="131" customWidth="1"/>
    <col min="9222" max="9222" width="13.6640625" style="131" customWidth="1"/>
    <col min="9223" max="9223" width="9.109375" style="131"/>
    <col min="9224" max="9224" width="16.33203125" style="131" customWidth="1"/>
    <col min="9225" max="9463" width="9.109375" style="131"/>
    <col min="9464" max="9465" width="20.6640625" style="131" customWidth="1"/>
    <col min="9466" max="9466" width="38.44140625" style="131" customWidth="1"/>
    <col min="9467" max="9467" width="8.6640625" style="131" customWidth="1"/>
    <col min="9468" max="9474" width="12.6640625" style="131" customWidth="1"/>
    <col min="9475" max="9476" width="13.6640625" style="131" customWidth="1"/>
    <col min="9477" max="9477" width="12.6640625" style="131" customWidth="1"/>
    <col min="9478" max="9478" width="13.6640625" style="131" customWidth="1"/>
    <col min="9479" max="9479" width="9.109375" style="131"/>
    <col min="9480" max="9480" width="16.33203125" style="131" customWidth="1"/>
    <col min="9481" max="9719" width="9.109375" style="131"/>
    <col min="9720" max="9721" width="20.6640625" style="131" customWidth="1"/>
    <col min="9722" max="9722" width="38.44140625" style="131" customWidth="1"/>
    <col min="9723" max="9723" width="8.6640625" style="131" customWidth="1"/>
    <col min="9724" max="9730" width="12.6640625" style="131" customWidth="1"/>
    <col min="9731" max="9732" width="13.6640625" style="131" customWidth="1"/>
    <col min="9733" max="9733" width="12.6640625" style="131" customWidth="1"/>
    <col min="9734" max="9734" width="13.6640625" style="131" customWidth="1"/>
    <col min="9735" max="9735" width="9.109375" style="131"/>
    <col min="9736" max="9736" width="16.33203125" style="131" customWidth="1"/>
    <col min="9737" max="9975" width="9.109375" style="131"/>
    <col min="9976" max="9977" width="20.6640625" style="131" customWidth="1"/>
    <col min="9978" max="9978" width="38.44140625" style="131" customWidth="1"/>
    <col min="9979" max="9979" width="8.6640625" style="131" customWidth="1"/>
    <col min="9980" max="9986" width="12.6640625" style="131" customWidth="1"/>
    <col min="9987" max="9988" width="13.6640625" style="131" customWidth="1"/>
    <col min="9989" max="9989" width="12.6640625" style="131" customWidth="1"/>
    <col min="9990" max="9990" width="13.6640625" style="131" customWidth="1"/>
    <col min="9991" max="9991" width="9.109375" style="131"/>
    <col min="9992" max="9992" width="16.33203125" style="131" customWidth="1"/>
    <col min="9993" max="10231" width="9.109375" style="131"/>
    <col min="10232" max="10233" width="20.6640625" style="131" customWidth="1"/>
    <col min="10234" max="10234" width="38.44140625" style="131" customWidth="1"/>
    <col min="10235" max="10235" width="8.6640625" style="131" customWidth="1"/>
    <col min="10236" max="10242" width="12.6640625" style="131" customWidth="1"/>
    <col min="10243" max="10244" width="13.6640625" style="131" customWidth="1"/>
    <col min="10245" max="10245" width="12.6640625" style="131" customWidth="1"/>
    <col min="10246" max="10246" width="13.6640625" style="131" customWidth="1"/>
    <col min="10247" max="10247" width="9.109375" style="131"/>
    <col min="10248" max="10248" width="16.33203125" style="131" customWidth="1"/>
    <col min="10249" max="10487" width="9.109375" style="131"/>
    <col min="10488" max="10489" width="20.6640625" style="131" customWidth="1"/>
    <col min="10490" max="10490" width="38.44140625" style="131" customWidth="1"/>
    <col min="10491" max="10491" width="8.6640625" style="131" customWidth="1"/>
    <col min="10492" max="10498" width="12.6640625" style="131" customWidth="1"/>
    <col min="10499" max="10500" width="13.6640625" style="131" customWidth="1"/>
    <col min="10501" max="10501" width="12.6640625" style="131" customWidth="1"/>
    <col min="10502" max="10502" width="13.6640625" style="131" customWidth="1"/>
    <col min="10503" max="10503" width="9.109375" style="131"/>
    <col min="10504" max="10504" width="16.33203125" style="131" customWidth="1"/>
    <col min="10505" max="10743" width="9.109375" style="131"/>
    <col min="10744" max="10745" width="20.6640625" style="131" customWidth="1"/>
    <col min="10746" max="10746" width="38.44140625" style="131" customWidth="1"/>
    <col min="10747" max="10747" width="8.6640625" style="131" customWidth="1"/>
    <col min="10748" max="10754" width="12.6640625" style="131" customWidth="1"/>
    <col min="10755" max="10756" width="13.6640625" style="131" customWidth="1"/>
    <col min="10757" max="10757" width="12.6640625" style="131" customWidth="1"/>
    <col min="10758" max="10758" width="13.6640625" style="131" customWidth="1"/>
    <col min="10759" max="10759" width="9.109375" style="131"/>
    <col min="10760" max="10760" width="16.33203125" style="131" customWidth="1"/>
    <col min="10761" max="10999" width="9.109375" style="131"/>
    <col min="11000" max="11001" width="20.6640625" style="131" customWidth="1"/>
    <col min="11002" max="11002" width="38.44140625" style="131" customWidth="1"/>
    <col min="11003" max="11003" width="8.6640625" style="131" customWidth="1"/>
    <col min="11004" max="11010" width="12.6640625" style="131" customWidth="1"/>
    <col min="11011" max="11012" width="13.6640625" style="131" customWidth="1"/>
    <col min="11013" max="11013" width="12.6640625" style="131" customWidth="1"/>
    <col min="11014" max="11014" width="13.6640625" style="131" customWidth="1"/>
    <col min="11015" max="11015" width="9.109375" style="131"/>
    <col min="11016" max="11016" width="16.33203125" style="131" customWidth="1"/>
    <col min="11017" max="11255" width="9.109375" style="131"/>
    <col min="11256" max="11257" width="20.6640625" style="131" customWidth="1"/>
    <col min="11258" max="11258" width="38.44140625" style="131" customWidth="1"/>
    <col min="11259" max="11259" width="8.6640625" style="131" customWidth="1"/>
    <col min="11260" max="11266" width="12.6640625" style="131" customWidth="1"/>
    <col min="11267" max="11268" width="13.6640625" style="131" customWidth="1"/>
    <col min="11269" max="11269" width="12.6640625" style="131" customWidth="1"/>
    <col min="11270" max="11270" width="13.6640625" style="131" customWidth="1"/>
    <col min="11271" max="11271" width="9.109375" style="131"/>
    <col min="11272" max="11272" width="16.33203125" style="131" customWidth="1"/>
    <col min="11273" max="11511" width="9.109375" style="131"/>
    <col min="11512" max="11513" width="20.6640625" style="131" customWidth="1"/>
    <col min="11514" max="11514" width="38.44140625" style="131" customWidth="1"/>
    <col min="11515" max="11515" width="8.6640625" style="131" customWidth="1"/>
    <col min="11516" max="11522" width="12.6640625" style="131" customWidth="1"/>
    <col min="11523" max="11524" width="13.6640625" style="131" customWidth="1"/>
    <col min="11525" max="11525" width="12.6640625" style="131" customWidth="1"/>
    <col min="11526" max="11526" width="13.6640625" style="131" customWidth="1"/>
    <col min="11527" max="11527" width="9.109375" style="131"/>
    <col min="11528" max="11528" width="16.33203125" style="131" customWidth="1"/>
    <col min="11529" max="11767" width="9.109375" style="131"/>
    <col min="11768" max="11769" width="20.6640625" style="131" customWidth="1"/>
    <col min="11770" max="11770" width="38.44140625" style="131" customWidth="1"/>
    <col min="11771" max="11771" width="8.6640625" style="131" customWidth="1"/>
    <col min="11772" max="11778" width="12.6640625" style="131" customWidth="1"/>
    <col min="11779" max="11780" width="13.6640625" style="131" customWidth="1"/>
    <col min="11781" max="11781" width="12.6640625" style="131" customWidth="1"/>
    <col min="11782" max="11782" width="13.6640625" style="131" customWidth="1"/>
    <col min="11783" max="11783" width="9.109375" style="131"/>
    <col min="11784" max="11784" width="16.33203125" style="131" customWidth="1"/>
    <col min="11785" max="12023" width="9.109375" style="131"/>
    <col min="12024" max="12025" width="20.6640625" style="131" customWidth="1"/>
    <col min="12026" max="12026" width="38.44140625" style="131" customWidth="1"/>
    <col min="12027" max="12027" width="8.6640625" style="131" customWidth="1"/>
    <col min="12028" max="12034" width="12.6640625" style="131" customWidth="1"/>
    <col min="12035" max="12036" width="13.6640625" style="131" customWidth="1"/>
    <col min="12037" max="12037" width="12.6640625" style="131" customWidth="1"/>
    <col min="12038" max="12038" width="13.6640625" style="131" customWidth="1"/>
    <col min="12039" max="12039" width="9.109375" style="131"/>
    <col min="12040" max="12040" width="16.33203125" style="131" customWidth="1"/>
    <col min="12041" max="12279" width="9.109375" style="131"/>
    <col min="12280" max="12281" width="20.6640625" style="131" customWidth="1"/>
    <col min="12282" max="12282" width="38.44140625" style="131" customWidth="1"/>
    <col min="12283" max="12283" width="8.6640625" style="131" customWidth="1"/>
    <col min="12284" max="12290" width="12.6640625" style="131" customWidth="1"/>
    <col min="12291" max="12292" width="13.6640625" style="131" customWidth="1"/>
    <col min="12293" max="12293" width="12.6640625" style="131" customWidth="1"/>
    <col min="12294" max="12294" width="13.6640625" style="131" customWidth="1"/>
    <col min="12295" max="12295" width="9.109375" style="131"/>
    <col min="12296" max="12296" width="16.33203125" style="131" customWidth="1"/>
    <col min="12297" max="12535" width="9.109375" style="131"/>
    <col min="12536" max="12537" width="20.6640625" style="131" customWidth="1"/>
    <col min="12538" max="12538" width="38.44140625" style="131" customWidth="1"/>
    <col min="12539" max="12539" width="8.6640625" style="131" customWidth="1"/>
    <col min="12540" max="12546" width="12.6640625" style="131" customWidth="1"/>
    <col min="12547" max="12548" width="13.6640625" style="131" customWidth="1"/>
    <col min="12549" max="12549" width="12.6640625" style="131" customWidth="1"/>
    <col min="12550" max="12550" width="13.6640625" style="131" customWidth="1"/>
    <col min="12551" max="12551" width="9.109375" style="131"/>
    <col min="12552" max="12552" width="16.33203125" style="131" customWidth="1"/>
    <col min="12553" max="12791" width="9.109375" style="131"/>
    <col min="12792" max="12793" width="20.6640625" style="131" customWidth="1"/>
    <col min="12794" max="12794" width="38.44140625" style="131" customWidth="1"/>
    <col min="12795" max="12795" width="8.6640625" style="131" customWidth="1"/>
    <col min="12796" max="12802" width="12.6640625" style="131" customWidth="1"/>
    <col min="12803" max="12804" width="13.6640625" style="131" customWidth="1"/>
    <col min="12805" max="12805" width="12.6640625" style="131" customWidth="1"/>
    <col min="12806" max="12806" width="13.6640625" style="131" customWidth="1"/>
    <col min="12807" max="12807" width="9.109375" style="131"/>
    <col min="12808" max="12808" width="16.33203125" style="131" customWidth="1"/>
    <col min="12809" max="13047" width="9.109375" style="131"/>
    <col min="13048" max="13049" width="20.6640625" style="131" customWidth="1"/>
    <col min="13050" max="13050" width="38.44140625" style="131" customWidth="1"/>
    <col min="13051" max="13051" width="8.6640625" style="131" customWidth="1"/>
    <col min="13052" max="13058" width="12.6640625" style="131" customWidth="1"/>
    <col min="13059" max="13060" width="13.6640625" style="131" customWidth="1"/>
    <col min="13061" max="13061" width="12.6640625" style="131" customWidth="1"/>
    <col min="13062" max="13062" width="13.6640625" style="131" customWidth="1"/>
    <col min="13063" max="13063" width="9.109375" style="131"/>
    <col min="13064" max="13064" width="16.33203125" style="131" customWidth="1"/>
    <col min="13065" max="13303" width="9.109375" style="131"/>
    <col min="13304" max="13305" width="20.6640625" style="131" customWidth="1"/>
    <col min="13306" max="13306" width="38.44140625" style="131" customWidth="1"/>
    <col min="13307" max="13307" width="8.6640625" style="131" customWidth="1"/>
    <col min="13308" max="13314" width="12.6640625" style="131" customWidth="1"/>
    <col min="13315" max="13316" width="13.6640625" style="131" customWidth="1"/>
    <col min="13317" max="13317" width="12.6640625" style="131" customWidth="1"/>
    <col min="13318" max="13318" width="13.6640625" style="131" customWidth="1"/>
    <col min="13319" max="13319" width="9.109375" style="131"/>
    <col min="13320" max="13320" width="16.33203125" style="131" customWidth="1"/>
    <col min="13321" max="13559" width="9.109375" style="131"/>
    <col min="13560" max="13561" width="20.6640625" style="131" customWidth="1"/>
    <col min="13562" max="13562" width="38.44140625" style="131" customWidth="1"/>
    <col min="13563" max="13563" width="8.6640625" style="131" customWidth="1"/>
    <col min="13564" max="13570" width="12.6640625" style="131" customWidth="1"/>
    <col min="13571" max="13572" width="13.6640625" style="131" customWidth="1"/>
    <col min="13573" max="13573" width="12.6640625" style="131" customWidth="1"/>
    <col min="13574" max="13574" width="13.6640625" style="131" customWidth="1"/>
    <col min="13575" max="13575" width="9.109375" style="131"/>
    <col min="13576" max="13576" width="16.33203125" style="131" customWidth="1"/>
    <col min="13577" max="13815" width="9.109375" style="131"/>
    <col min="13816" max="13817" width="20.6640625" style="131" customWidth="1"/>
    <col min="13818" max="13818" width="38.44140625" style="131" customWidth="1"/>
    <col min="13819" max="13819" width="8.6640625" style="131" customWidth="1"/>
    <col min="13820" max="13826" width="12.6640625" style="131" customWidth="1"/>
    <col min="13827" max="13828" width="13.6640625" style="131" customWidth="1"/>
    <col min="13829" max="13829" width="12.6640625" style="131" customWidth="1"/>
    <col min="13830" max="13830" width="13.6640625" style="131" customWidth="1"/>
    <col min="13831" max="13831" width="9.109375" style="131"/>
    <col min="13832" max="13832" width="16.33203125" style="131" customWidth="1"/>
    <col min="13833" max="14071" width="9.109375" style="131"/>
    <col min="14072" max="14073" width="20.6640625" style="131" customWidth="1"/>
    <col min="14074" max="14074" width="38.44140625" style="131" customWidth="1"/>
    <col min="14075" max="14075" width="8.6640625" style="131" customWidth="1"/>
    <col min="14076" max="14082" width="12.6640625" style="131" customWidth="1"/>
    <col min="14083" max="14084" width="13.6640625" style="131" customWidth="1"/>
    <col min="14085" max="14085" width="12.6640625" style="131" customWidth="1"/>
    <col min="14086" max="14086" width="13.6640625" style="131" customWidth="1"/>
    <col min="14087" max="14087" width="9.109375" style="131"/>
    <col min="14088" max="14088" width="16.33203125" style="131" customWidth="1"/>
    <col min="14089" max="14327" width="9.109375" style="131"/>
    <col min="14328" max="14329" width="20.6640625" style="131" customWidth="1"/>
    <col min="14330" max="14330" width="38.44140625" style="131" customWidth="1"/>
    <col min="14331" max="14331" width="8.6640625" style="131" customWidth="1"/>
    <col min="14332" max="14338" width="12.6640625" style="131" customWidth="1"/>
    <col min="14339" max="14340" width="13.6640625" style="131" customWidth="1"/>
    <col min="14341" max="14341" width="12.6640625" style="131" customWidth="1"/>
    <col min="14342" max="14342" width="13.6640625" style="131" customWidth="1"/>
    <col min="14343" max="14343" width="9.109375" style="131"/>
    <col min="14344" max="14344" width="16.33203125" style="131" customWidth="1"/>
    <col min="14345" max="14583" width="9.109375" style="131"/>
    <col min="14584" max="14585" width="20.6640625" style="131" customWidth="1"/>
    <col min="14586" max="14586" width="38.44140625" style="131" customWidth="1"/>
    <col min="14587" max="14587" width="8.6640625" style="131" customWidth="1"/>
    <col min="14588" max="14594" width="12.6640625" style="131" customWidth="1"/>
    <col min="14595" max="14596" width="13.6640625" style="131" customWidth="1"/>
    <col min="14597" max="14597" width="12.6640625" style="131" customWidth="1"/>
    <col min="14598" max="14598" width="13.6640625" style="131" customWidth="1"/>
    <col min="14599" max="14599" width="9.109375" style="131"/>
    <col min="14600" max="14600" width="16.33203125" style="131" customWidth="1"/>
    <col min="14601" max="14839" width="9.109375" style="131"/>
    <col min="14840" max="14841" width="20.6640625" style="131" customWidth="1"/>
    <col min="14842" max="14842" width="38.44140625" style="131" customWidth="1"/>
    <col min="14843" max="14843" width="8.6640625" style="131" customWidth="1"/>
    <col min="14844" max="14850" width="12.6640625" style="131" customWidth="1"/>
    <col min="14851" max="14852" width="13.6640625" style="131" customWidth="1"/>
    <col min="14853" max="14853" width="12.6640625" style="131" customWidth="1"/>
    <col min="14854" max="14854" width="13.6640625" style="131" customWidth="1"/>
    <col min="14855" max="14855" width="9.109375" style="131"/>
    <col min="14856" max="14856" width="16.33203125" style="131" customWidth="1"/>
    <col min="14857" max="15095" width="9.109375" style="131"/>
    <col min="15096" max="15097" width="20.6640625" style="131" customWidth="1"/>
    <col min="15098" max="15098" width="38.44140625" style="131" customWidth="1"/>
    <col min="15099" max="15099" width="8.6640625" style="131" customWidth="1"/>
    <col min="15100" max="15106" width="12.6640625" style="131" customWidth="1"/>
    <col min="15107" max="15108" width="13.6640625" style="131" customWidth="1"/>
    <col min="15109" max="15109" width="12.6640625" style="131" customWidth="1"/>
    <col min="15110" max="15110" width="13.6640625" style="131" customWidth="1"/>
    <col min="15111" max="15111" width="9.109375" style="131"/>
    <col min="15112" max="15112" width="16.33203125" style="131" customWidth="1"/>
    <col min="15113" max="15351" width="9.109375" style="131"/>
    <col min="15352" max="15353" width="20.6640625" style="131" customWidth="1"/>
    <col min="15354" max="15354" width="38.44140625" style="131" customWidth="1"/>
    <col min="15355" max="15355" width="8.6640625" style="131" customWidth="1"/>
    <col min="15356" max="15362" width="12.6640625" style="131" customWidth="1"/>
    <col min="15363" max="15364" width="13.6640625" style="131" customWidth="1"/>
    <col min="15365" max="15365" width="12.6640625" style="131" customWidth="1"/>
    <col min="15366" max="15366" width="13.6640625" style="131" customWidth="1"/>
    <col min="15367" max="15367" width="9.109375" style="131"/>
    <col min="15368" max="15368" width="16.33203125" style="131" customWidth="1"/>
    <col min="15369" max="15607" width="9.109375" style="131"/>
    <col min="15608" max="15609" width="20.6640625" style="131" customWidth="1"/>
    <col min="15610" max="15610" width="38.44140625" style="131" customWidth="1"/>
    <col min="15611" max="15611" width="8.6640625" style="131" customWidth="1"/>
    <col min="15612" max="15618" width="12.6640625" style="131" customWidth="1"/>
    <col min="15619" max="15620" width="13.6640625" style="131" customWidth="1"/>
    <col min="15621" max="15621" width="12.6640625" style="131" customWidth="1"/>
    <col min="15622" max="15622" width="13.6640625" style="131" customWidth="1"/>
    <col min="15623" max="15623" width="9.109375" style="131"/>
    <col min="15624" max="15624" width="16.33203125" style="131" customWidth="1"/>
    <col min="15625" max="15863" width="9.109375" style="131"/>
    <col min="15864" max="15865" width="20.6640625" style="131" customWidth="1"/>
    <col min="15866" max="15866" width="38.44140625" style="131" customWidth="1"/>
    <col min="15867" max="15867" width="8.6640625" style="131" customWidth="1"/>
    <col min="15868" max="15874" width="12.6640625" style="131" customWidth="1"/>
    <col min="15875" max="15876" width="13.6640625" style="131" customWidth="1"/>
    <col min="15877" max="15877" width="12.6640625" style="131" customWidth="1"/>
    <col min="15878" max="15878" width="13.6640625" style="131" customWidth="1"/>
    <col min="15879" max="15879" width="9.109375" style="131"/>
    <col min="15880" max="15880" width="16.33203125" style="131" customWidth="1"/>
    <col min="15881" max="16119" width="9.109375" style="131"/>
    <col min="16120" max="16121" width="20.6640625" style="131" customWidth="1"/>
    <col min="16122" max="16122" width="38.44140625" style="131" customWidth="1"/>
    <col min="16123" max="16123" width="8.6640625" style="131" customWidth="1"/>
    <col min="16124" max="16130" width="12.6640625" style="131" customWidth="1"/>
    <col min="16131" max="16132" width="13.6640625" style="131" customWidth="1"/>
    <col min="16133" max="16133" width="12.6640625" style="131" customWidth="1"/>
    <col min="16134" max="16134" width="13.6640625" style="131" customWidth="1"/>
    <col min="16135" max="16135" width="9.109375" style="131"/>
    <col min="16136" max="16136" width="16.33203125" style="131" customWidth="1"/>
    <col min="16137" max="16384" width="9.109375" style="131"/>
  </cols>
  <sheetData>
    <row r="1" spans="1:8" s="136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  <c r="H1" s="25"/>
    </row>
    <row r="2" spans="1:8" s="136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  <c r="H2" s="27"/>
    </row>
    <row r="3" spans="1:8" ht="20.100000000000001" customHeight="1">
      <c r="A3" s="28" t="str">
        <f ca="1">MID(CELL("filename",A1),FIND("]",CELL("filename",A1))+1,255)</f>
        <v>Lobby</v>
      </c>
      <c r="B3" s="29"/>
      <c r="C3" s="29"/>
      <c r="D3" s="29"/>
      <c r="E3" s="29"/>
      <c r="F3" s="30">
        <f>Summary!C3</f>
        <v>44294</v>
      </c>
      <c r="G3" s="31"/>
      <c r="H3" s="31"/>
    </row>
    <row r="4" spans="1:8" ht="13.8" thickBot="1">
      <c r="A4" s="317" t="s">
        <v>0</v>
      </c>
      <c r="B4" s="318"/>
      <c r="C4" s="318"/>
      <c r="D4" s="319"/>
      <c r="E4" s="317" t="s">
        <v>1</v>
      </c>
      <c r="F4" s="320"/>
      <c r="G4" s="32"/>
      <c r="H4" s="32"/>
    </row>
    <row r="5" spans="1:8" ht="26.4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  <c r="H5" s="37"/>
    </row>
    <row r="6" spans="1:8">
      <c r="A6" s="38" t="s">
        <v>30</v>
      </c>
      <c r="B6" s="39"/>
      <c r="C6" s="40"/>
      <c r="D6" s="41"/>
      <c r="E6" s="42"/>
      <c r="F6" s="43"/>
      <c r="G6" s="44"/>
      <c r="H6" s="44"/>
    </row>
    <row r="7" spans="1:8" s="153" customFormat="1">
      <c r="A7" s="45" t="s">
        <v>121</v>
      </c>
      <c r="B7" s="46" t="s">
        <v>142</v>
      </c>
      <c r="C7" s="47" t="s">
        <v>73</v>
      </c>
      <c r="D7" s="145">
        <v>1</v>
      </c>
      <c r="E7" s="48">
        <v>0</v>
      </c>
      <c r="F7" s="49">
        <f t="shared" ref="F7" si="0">D7*E7</f>
        <v>0</v>
      </c>
      <c r="G7" s="50"/>
      <c r="H7" s="50"/>
    </row>
    <row r="8" spans="1:8" s="153" customFormat="1">
      <c r="A8" s="45" t="s">
        <v>69</v>
      </c>
      <c r="B8" s="46" t="s">
        <v>69</v>
      </c>
      <c r="C8" s="47" t="s">
        <v>257</v>
      </c>
      <c r="D8" s="145">
        <v>1</v>
      </c>
      <c r="E8" s="52" t="s">
        <v>37</v>
      </c>
      <c r="F8" s="55" t="s">
        <v>37</v>
      </c>
      <c r="G8" s="56"/>
      <c r="H8" s="56"/>
    </row>
    <row r="9" spans="1:8">
      <c r="A9" s="60"/>
      <c r="B9" s="61"/>
      <c r="C9" s="62"/>
      <c r="D9" s="147"/>
      <c r="E9" s="64"/>
      <c r="F9" s="65"/>
      <c r="G9" s="66"/>
      <c r="H9" s="66"/>
    </row>
    <row r="10" spans="1:8">
      <c r="A10" s="60"/>
      <c r="B10" s="61"/>
      <c r="C10" s="62"/>
      <c r="D10" s="147"/>
      <c r="E10" s="67" t="s">
        <v>20</v>
      </c>
      <c r="F10" s="65">
        <f>SUM(F7:F9)</f>
        <v>0</v>
      </c>
      <c r="G10" s="66"/>
      <c r="H10" s="66"/>
    </row>
    <row r="11" spans="1:8">
      <c r="A11" s="60"/>
      <c r="B11" s="61"/>
      <c r="C11" s="62"/>
      <c r="D11" s="147"/>
      <c r="E11" s="64"/>
      <c r="F11" s="65"/>
      <c r="G11" s="66"/>
      <c r="H11" s="66"/>
    </row>
    <row r="12" spans="1:8" s="154" customFormat="1">
      <c r="A12" s="68" t="s">
        <v>31</v>
      </c>
      <c r="B12" s="69"/>
      <c r="C12" s="70"/>
      <c r="D12" s="149"/>
      <c r="E12" s="72"/>
      <c r="F12" s="73"/>
      <c r="G12" s="50"/>
      <c r="H12" s="50"/>
    </row>
    <row r="13" spans="1:8" s="153" customFormat="1">
      <c r="A13" s="45"/>
      <c r="B13" s="46"/>
      <c r="C13" s="47"/>
      <c r="D13" s="145"/>
      <c r="E13" s="48"/>
      <c r="F13" s="49">
        <f>D13*E13</f>
        <v>0</v>
      </c>
      <c r="G13" s="50"/>
      <c r="H13" s="50"/>
    </row>
    <row r="14" spans="1:8" s="154" customFormat="1">
      <c r="A14" s="83"/>
      <c r="B14" s="84"/>
      <c r="C14" s="85"/>
      <c r="D14" s="143"/>
      <c r="E14" s="86"/>
      <c r="F14" s="87"/>
      <c r="G14" s="50"/>
      <c r="H14" s="50"/>
    </row>
    <row r="15" spans="1:8" s="154" customFormat="1">
      <c r="A15" s="88"/>
      <c r="B15" s="89"/>
      <c r="C15" s="90"/>
      <c r="D15" s="143"/>
      <c r="E15" s="91" t="s">
        <v>20</v>
      </c>
      <c r="F15" s="87">
        <f>SUM(F13:F14)</f>
        <v>0</v>
      </c>
      <c r="G15" s="50"/>
      <c r="H15" s="50"/>
    </row>
    <row r="16" spans="1:8" s="154" customFormat="1">
      <c r="A16" s="88"/>
      <c r="B16" s="89"/>
      <c r="C16" s="90"/>
      <c r="D16" s="143"/>
      <c r="E16" s="86"/>
      <c r="F16" s="87"/>
      <c r="G16" s="50"/>
      <c r="H16" s="50"/>
    </row>
    <row r="17" spans="1:8" s="155" customFormat="1">
      <c r="A17" s="24" t="s">
        <v>32</v>
      </c>
      <c r="B17" s="92"/>
      <c r="C17" s="93"/>
      <c r="D17" s="150"/>
      <c r="E17" s="95"/>
      <c r="F17" s="96"/>
      <c r="G17" s="97"/>
      <c r="H17" s="97"/>
    </row>
    <row r="18" spans="1:8" s="155" customFormat="1">
      <c r="A18" s="74"/>
      <c r="B18" s="75"/>
      <c r="C18" s="47"/>
      <c r="D18" s="141"/>
      <c r="E18" s="76"/>
      <c r="F18" s="100"/>
      <c r="G18" s="97"/>
      <c r="H18" s="97"/>
    </row>
    <row r="19" spans="1:8" s="155" customFormat="1">
      <c r="A19" s="74"/>
      <c r="B19" s="75"/>
      <c r="C19" s="47"/>
      <c r="D19" s="141"/>
      <c r="E19" s="101" t="s">
        <v>20</v>
      </c>
      <c r="F19" s="100">
        <f>SUM(F18:F18)</f>
        <v>0</v>
      </c>
      <c r="G19" s="97"/>
      <c r="H19" s="97"/>
    </row>
    <row r="20" spans="1:8" s="155" customFormat="1">
      <c r="A20" s="74"/>
      <c r="B20" s="75"/>
      <c r="C20" s="47"/>
      <c r="D20" s="141"/>
      <c r="E20" s="76"/>
      <c r="F20" s="100"/>
      <c r="G20" s="97"/>
      <c r="H20" s="97"/>
    </row>
    <row r="21" spans="1:8">
      <c r="A21" s="38" t="s">
        <v>7</v>
      </c>
      <c r="B21" s="39"/>
      <c r="C21" s="102"/>
      <c r="D21" s="151"/>
      <c r="E21" s="103"/>
      <c r="F21" s="104"/>
      <c r="G21" s="105"/>
      <c r="H21" s="105"/>
    </row>
    <row r="22" spans="1:8" s="140" customFormat="1">
      <c r="A22" s="45" t="s">
        <v>44</v>
      </c>
      <c r="B22" s="51" t="s">
        <v>143</v>
      </c>
      <c r="C22" s="47" t="s">
        <v>77</v>
      </c>
      <c r="D22" s="144">
        <v>1</v>
      </c>
      <c r="E22" s="48">
        <v>0</v>
      </c>
      <c r="F22" s="99">
        <f t="shared" ref="F22:F25" si="1">D22*E22</f>
        <v>0</v>
      </c>
      <c r="G22" s="66"/>
      <c r="H22" s="66"/>
    </row>
    <row r="23" spans="1:8" s="155" customFormat="1" ht="39.6">
      <c r="A23" s="217" t="s">
        <v>38</v>
      </c>
      <c r="B23" s="110" t="s">
        <v>39</v>
      </c>
      <c r="C23" s="111" t="s">
        <v>40</v>
      </c>
      <c r="D23" s="146">
        <v>1</v>
      </c>
      <c r="E23" s="76">
        <v>0</v>
      </c>
      <c r="F23" s="100">
        <f t="shared" si="1"/>
        <v>0</v>
      </c>
      <c r="G23" s="97"/>
      <c r="H23" s="97"/>
    </row>
    <row r="24" spans="1:8" s="155" customFormat="1" ht="26.4">
      <c r="A24" s="217" t="s">
        <v>38</v>
      </c>
      <c r="B24" s="110" t="s">
        <v>39</v>
      </c>
      <c r="C24" s="111" t="s">
        <v>41</v>
      </c>
      <c r="D24" s="141">
        <v>1</v>
      </c>
      <c r="E24" s="76">
        <v>0</v>
      </c>
      <c r="F24" s="100">
        <f>D24*E24</f>
        <v>0</v>
      </c>
      <c r="G24" s="97"/>
      <c r="H24" s="97"/>
    </row>
    <row r="25" spans="1:8" s="155" customFormat="1" ht="52.8">
      <c r="A25" s="217" t="s">
        <v>38</v>
      </c>
      <c r="B25" s="110" t="s">
        <v>39</v>
      </c>
      <c r="C25" s="111" t="s">
        <v>42</v>
      </c>
      <c r="D25" s="141">
        <v>1</v>
      </c>
      <c r="E25" s="48">
        <v>0</v>
      </c>
      <c r="F25" s="100">
        <f t="shared" si="1"/>
        <v>0</v>
      </c>
      <c r="G25" s="97"/>
      <c r="H25" s="97"/>
    </row>
    <row r="26" spans="1:8">
      <c r="A26" s="60"/>
      <c r="B26" s="61"/>
      <c r="C26" s="62"/>
      <c r="D26" s="147"/>
      <c r="E26" s="64"/>
      <c r="F26" s="65"/>
      <c r="G26" s="66"/>
      <c r="H26" s="66"/>
    </row>
    <row r="27" spans="1:8">
      <c r="A27" s="60"/>
      <c r="B27" s="61"/>
      <c r="C27" s="62"/>
      <c r="D27" s="147"/>
      <c r="E27" s="67" t="s">
        <v>20</v>
      </c>
      <c r="F27" s="65">
        <f>SUM(F22:F26)</f>
        <v>0</v>
      </c>
      <c r="G27" s="66"/>
      <c r="H27" s="66"/>
    </row>
    <row r="28" spans="1:8">
      <c r="A28" s="60"/>
      <c r="B28" s="61"/>
      <c r="C28" s="62"/>
      <c r="D28" s="147"/>
      <c r="E28" s="64"/>
      <c r="F28" s="65"/>
      <c r="G28" s="66"/>
      <c r="H28" s="66"/>
    </row>
    <row r="29" spans="1:8">
      <c r="A29" s="38" t="s">
        <v>22</v>
      </c>
      <c r="B29" s="39"/>
      <c r="C29" s="102"/>
      <c r="D29" s="103"/>
      <c r="E29" s="103"/>
      <c r="F29" s="104"/>
      <c r="G29" s="105"/>
      <c r="H29" s="105"/>
    </row>
    <row r="30" spans="1:8">
      <c r="A30" s="60"/>
      <c r="B30" s="61"/>
      <c r="C30" s="62"/>
      <c r="D30" s="63"/>
      <c r="E30" s="67" t="s">
        <v>21</v>
      </c>
      <c r="F30" s="65">
        <f>SUM(F10,F15,F19,F27)</f>
        <v>0</v>
      </c>
      <c r="G30" s="66"/>
      <c r="H30" s="66"/>
    </row>
    <row r="31" spans="1:8">
      <c r="A31" s="112"/>
      <c r="B31" s="113"/>
      <c r="C31" s="62"/>
      <c r="D31" s="63"/>
      <c r="E31" s="64"/>
      <c r="F31" s="65"/>
      <c r="G31" s="66"/>
      <c r="H31" s="66"/>
    </row>
    <row r="32" spans="1:8">
      <c r="A32" s="38" t="s">
        <v>8</v>
      </c>
      <c r="B32" s="39"/>
      <c r="C32" s="102"/>
      <c r="D32" s="114" t="s">
        <v>17</v>
      </c>
      <c r="E32" s="103" t="s">
        <v>18</v>
      </c>
      <c r="F32" s="104"/>
      <c r="G32" s="105"/>
      <c r="H32" s="105"/>
    </row>
    <row r="33" spans="1:8">
      <c r="A33" s="112"/>
      <c r="B33" s="113" t="s">
        <v>9</v>
      </c>
      <c r="C33" s="62"/>
      <c r="D33" s="63">
        <v>0</v>
      </c>
      <c r="E33" s="76">
        <v>0</v>
      </c>
      <c r="F33" s="65">
        <f>D33*E33</f>
        <v>0</v>
      </c>
      <c r="G33" s="66"/>
      <c r="H33" s="66"/>
    </row>
    <row r="34" spans="1:8">
      <c r="A34" s="112"/>
      <c r="B34" s="113" t="s">
        <v>10</v>
      </c>
      <c r="C34" s="62"/>
      <c r="D34" s="63">
        <v>0</v>
      </c>
      <c r="E34" s="76">
        <v>0</v>
      </c>
      <c r="F34" s="65">
        <f t="shared" ref="F34:F40" si="2">D34*E34</f>
        <v>0</v>
      </c>
      <c r="G34" s="66"/>
      <c r="H34" s="66"/>
    </row>
    <row r="35" spans="1:8">
      <c r="A35" s="112"/>
      <c r="B35" s="113" t="s">
        <v>11</v>
      </c>
      <c r="C35" s="62"/>
      <c r="D35" s="63">
        <v>0</v>
      </c>
      <c r="E35" s="76">
        <v>0</v>
      </c>
      <c r="F35" s="65">
        <f t="shared" si="2"/>
        <v>0</v>
      </c>
      <c r="G35" s="66"/>
      <c r="H35" s="66"/>
    </row>
    <row r="36" spans="1:8">
      <c r="A36" s="112"/>
      <c r="B36" s="113" t="s">
        <v>12</v>
      </c>
      <c r="C36" s="62"/>
      <c r="D36" s="63">
        <v>0</v>
      </c>
      <c r="E36" s="76">
        <v>0</v>
      </c>
      <c r="F36" s="65">
        <f t="shared" si="2"/>
        <v>0</v>
      </c>
      <c r="G36" s="66"/>
      <c r="H36" s="66"/>
    </row>
    <row r="37" spans="1:8">
      <c r="A37" s="112"/>
      <c r="B37" s="113" t="s">
        <v>13</v>
      </c>
      <c r="C37" s="62"/>
      <c r="D37" s="63">
        <v>0</v>
      </c>
      <c r="E37" s="76">
        <v>0</v>
      </c>
      <c r="F37" s="65">
        <f t="shared" si="2"/>
        <v>0</v>
      </c>
      <c r="G37" s="66"/>
      <c r="H37" s="66"/>
    </row>
    <row r="38" spans="1:8">
      <c r="A38" s="112"/>
      <c r="B38" s="113" t="s">
        <v>14</v>
      </c>
      <c r="C38" s="62"/>
      <c r="D38" s="63">
        <v>0</v>
      </c>
      <c r="E38" s="76">
        <v>0</v>
      </c>
      <c r="F38" s="65">
        <f t="shared" si="2"/>
        <v>0</v>
      </c>
      <c r="G38" s="66"/>
      <c r="H38" s="66"/>
    </row>
    <row r="39" spans="1:8" s="136" customFormat="1">
      <c r="A39" s="112"/>
      <c r="B39" s="113" t="s">
        <v>15</v>
      </c>
      <c r="C39" s="62" t="s">
        <v>16</v>
      </c>
      <c r="D39" s="63">
        <v>0</v>
      </c>
      <c r="E39" s="64"/>
      <c r="F39" s="65">
        <f t="shared" si="2"/>
        <v>0</v>
      </c>
      <c r="G39" s="66"/>
      <c r="H39" s="66"/>
    </row>
    <row r="40" spans="1:8" s="136" customFormat="1">
      <c r="A40" s="115"/>
      <c r="B40" s="116" t="s">
        <v>15</v>
      </c>
      <c r="C40" s="117" t="s">
        <v>16</v>
      </c>
      <c r="D40" s="118">
        <v>0</v>
      </c>
      <c r="E40" s="119"/>
      <c r="F40" s="156">
        <f t="shared" si="2"/>
        <v>0</v>
      </c>
      <c r="G40" s="66"/>
      <c r="H40" s="66"/>
    </row>
    <row r="41" spans="1:8">
      <c r="A41" s="120"/>
      <c r="B41" s="121"/>
      <c r="C41" s="122"/>
      <c r="D41" s="123"/>
      <c r="E41" s="124"/>
      <c r="F41" s="125"/>
      <c r="G41" s="66"/>
      <c r="H41" s="66"/>
    </row>
    <row r="42" spans="1:8">
      <c r="A42" s="38" t="s">
        <v>19</v>
      </c>
      <c r="B42" s="39"/>
      <c r="C42" s="102"/>
      <c r="D42" s="103"/>
      <c r="E42" s="103"/>
      <c r="F42" s="104"/>
      <c r="G42" s="105"/>
      <c r="H42" s="105"/>
    </row>
    <row r="43" spans="1:8">
      <c r="A43" s="112"/>
      <c r="B43" s="113" t="s">
        <v>19</v>
      </c>
      <c r="C43" s="62"/>
      <c r="D43" s="63"/>
      <c r="E43" s="64"/>
      <c r="F43" s="65">
        <v>0</v>
      </c>
      <c r="G43" s="66"/>
      <c r="H43" s="66"/>
    </row>
    <row r="44" spans="1:8">
      <c r="A44" s="120"/>
      <c r="B44" s="121"/>
      <c r="C44" s="122"/>
      <c r="D44" s="123"/>
      <c r="E44" s="124"/>
      <c r="F44" s="125"/>
      <c r="G44" s="66"/>
      <c r="H44" s="66"/>
    </row>
    <row r="45" spans="1:8">
      <c r="A45" s="38" t="s">
        <v>25</v>
      </c>
      <c r="B45" s="39"/>
      <c r="C45" s="102"/>
      <c r="D45" s="103"/>
      <c r="E45" s="103"/>
      <c r="F45" s="104"/>
      <c r="G45" s="105"/>
      <c r="H45" s="105"/>
    </row>
    <row r="46" spans="1:8">
      <c r="A46" s="112"/>
      <c r="B46" s="113" t="s">
        <v>26</v>
      </c>
      <c r="C46" s="62"/>
      <c r="D46" s="63"/>
      <c r="E46" s="64"/>
      <c r="F46" s="100">
        <v>0</v>
      </c>
      <c r="G46" s="97"/>
      <c r="H46" s="97"/>
    </row>
    <row r="47" spans="1:8">
      <c r="A47" s="112"/>
      <c r="B47" s="113" t="s">
        <v>27</v>
      </c>
      <c r="C47" s="62"/>
      <c r="D47" s="63"/>
      <c r="E47" s="64"/>
      <c r="F47" s="100">
        <v>0</v>
      </c>
      <c r="G47" s="97"/>
      <c r="H47" s="97"/>
    </row>
    <row r="48" spans="1:8">
      <c r="A48" s="112"/>
      <c r="B48" s="113" t="s">
        <v>28</v>
      </c>
      <c r="C48" s="62"/>
      <c r="D48" s="63"/>
      <c r="E48" s="64"/>
      <c r="F48" s="100">
        <v>0</v>
      </c>
      <c r="G48" s="97"/>
      <c r="H48" s="97"/>
    </row>
    <row r="49" spans="1:8">
      <c r="A49" s="120"/>
      <c r="B49" s="121"/>
      <c r="C49" s="122"/>
      <c r="D49" s="123"/>
      <c r="E49" s="124"/>
      <c r="F49" s="125"/>
      <c r="G49" s="66"/>
      <c r="H49" s="66"/>
    </row>
    <row r="50" spans="1:8">
      <c r="A50" s="38" t="s">
        <v>23</v>
      </c>
      <c r="B50" s="39"/>
      <c r="C50" s="102"/>
      <c r="D50" s="103"/>
      <c r="E50" s="103"/>
      <c r="F50" s="104"/>
      <c r="G50" s="105"/>
      <c r="H50" s="105"/>
    </row>
    <row r="51" spans="1:8" ht="13.8" thickBot="1">
      <c r="A51" s="126"/>
      <c r="B51" s="127"/>
      <c r="C51" s="128"/>
      <c r="D51" s="129"/>
      <c r="E51" s="295" t="s">
        <v>24</v>
      </c>
      <c r="F51" s="130">
        <f>SUM(F30,F33:F40,F43,F46:F48)</f>
        <v>0</v>
      </c>
      <c r="G51" s="66"/>
      <c r="H51" s="66"/>
    </row>
    <row r="52" spans="1:8" s="26" customFormat="1" ht="14.4">
      <c r="A52" s="23" t="s">
        <v>329</v>
      </c>
      <c r="B52" s="136"/>
      <c r="C52" s="137"/>
      <c r="D52" s="136"/>
      <c r="E52" s="136"/>
      <c r="F52" s="136"/>
      <c r="G52" s="138"/>
      <c r="H52" s="138"/>
    </row>
    <row r="53" spans="1:8">
      <c r="E53" s="134"/>
      <c r="F53" s="134"/>
      <c r="G53" s="135"/>
      <c r="H53" s="135"/>
    </row>
    <row r="54" spans="1:8" s="136" customFormat="1" ht="18" customHeight="1">
      <c r="C54" s="137"/>
      <c r="G54" s="138"/>
      <c r="H54" s="138"/>
    </row>
    <row r="55" spans="1:8">
      <c r="A55" s="136"/>
      <c r="B55" s="136"/>
      <c r="C55" s="137"/>
      <c r="D55" s="139"/>
      <c r="E55" s="136"/>
      <c r="F55" s="136"/>
      <c r="G55" s="138"/>
      <c r="H55" s="138"/>
    </row>
    <row r="56" spans="1:8" s="136" customFormat="1">
      <c r="C56" s="137"/>
      <c r="D56" s="139"/>
      <c r="G56" s="138"/>
      <c r="H56" s="138"/>
    </row>
  </sheetData>
  <sheetProtection algorithmName="SHA-512" hashValue="mVvg4KSyTqR6aPZvAEk0Rw2AagqWvafar8EO/Wo0jXJrMxhkZF0EWV4ydZRgLHUCF6m56RtxZdwwfQR5ifas+g==" saltValue="2is4TUUWUDi8mJBWwweZag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4" fitToHeight="0" orientation="portrait" r:id="rId1"/>
  <headerFooter>
    <oddHeader>&amp;C&amp;"-,Bold"&amp;14&amp;KFF0000Attachment C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3345-EDEB-4E9D-90EB-F31C5BF0C4F0}">
  <sheetPr>
    <pageSetUpPr fitToPage="1"/>
  </sheetPr>
  <dimension ref="A1:G60"/>
  <sheetViews>
    <sheetView topLeftCell="A38" zoomScaleNormal="100" zoomScaleSheetLayoutView="100" workbookViewId="0">
      <selection activeCell="A57" sqref="A57"/>
    </sheetView>
  </sheetViews>
  <sheetFormatPr defaultRowHeight="13.2"/>
  <cols>
    <col min="1" max="1" width="20.6640625" style="131" customWidth="1"/>
    <col min="2" max="2" width="26.44140625" style="131" bestFit="1" customWidth="1"/>
    <col min="3" max="3" width="38.44140625" style="132" customWidth="1"/>
    <col min="4" max="4" width="8.6640625" style="133" customWidth="1"/>
    <col min="5" max="6" width="12.6640625" style="131" customWidth="1"/>
    <col min="7" max="7" width="4.88671875" style="140" customWidth="1"/>
    <col min="8" max="8" width="16.33203125" style="131" customWidth="1"/>
    <col min="9" max="246" width="9.109375" style="131"/>
    <col min="247" max="248" width="20.6640625" style="131" customWidth="1"/>
    <col min="249" max="249" width="38.44140625" style="131" customWidth="1"/>
    <col min="250" max="250" width="8.6640625" style="131" customWidth="1"/>
    <col min="251" max="257" width="12.6640625" style="131" customWidth="1"/>
    <col min="258" max="259" width="13.6640625" style="131" customWidth="1"/>
    <col min="260" max="260" width="12.6640625" style="131" customWidth="1"/>
    <col min="261" max="261" width="13.6640625" style="131" customWidth="1"/>
    <col min="262" max="262" width="9.109375" style="131"/>
    <col min="263" max="263" width="16.33203125" style="131" customWidth="1"/>
    <col min="264" max="502" width="9.109375" style="131"/>
    <col min="503" max="504" width="20.6640625" style="131" customWidth="1"/>
    <col min="505" max="505" width="38.44140625" style="131" customWidth="1"/>
    <col min="506" max="506" width="8.6640625" style="131" customWidth="1"/>
    <col min="507" max="513" width="12.6640625" style="131" customWidth="1"/>
    <col min="514" max="515" width="13.6640625" style="131" customWidth="1"/>
    <col min="516" max="516" width="12.6640625" style="131" customWidth="1"/>
    <col min="517" max="517" width="13.6640625" style="131" customWidth="1"/>
    <col min="518" max="518" width="9.109375" style="131"/>
    <col min="519" max="519" width="16.33203125" style="131" customWidth="1"/>
    <col min="520" max="758" width="9.109375" style="131"/>
    <col min="759" max="760" width="20.6640625" style="131" customWidth="1"/>
    <col min="761" max="761" width="38.44140625" style="131" customWidth="1"/>
    <col min="762" max="762" width="8.6640625" style="131" customWidth="1"/>
    <col min="763" max="769" width="12.6640625" style="131" customWidth="1"/>
    <col min="770" max="771" width="13.6640625" style="131" customWidth="1"/>
    <col min="772" max="772" width="12.6640625" style="131" customWidth="1"/>
    <col min="773" max="773" width="13.6640625" style="131" customWidth="1"/>
    <col min="774" max="774" width="9.109375" style="131"/>
    <col min="775" max="775" width="16.33203125" style="131" customWidth="1"/>
    <col min="776" max="1014" width="9.109375" style="131"/>
    <col min="1015" max="1016" width="20.6640625" style="131" customWidth="1"/>
    <col min="1017" max="1017" width="38.44140625" style="131" customWidth="1"/>
    <col min="1018" max="1018" width="8.6640625" style="131" customWidth="1"/>
    <col min="1019" max="1025" width="12.6640625" style="131" customWidth="1"/>
    <col min="1026" max="1027" width="13.6640625" style="131" customWidth="1"/>
    <col min="1028" max="1028" width="12.6640625" style="131" customWidth="1"/>
    <col min="1029" max="1029" width="13.6640625" style="131" customWidth="1"/>
    <col min="1030" max="1030" width="9.109375" style="131"/>
    <col min="1031" max="1031" width="16.33203125" style="131" customWidth="1"/>
    <col min="1032" max="1270" width="9.109375" style="131"/>
    <col min="1271" max="1272" width="20.6640625" style="131" customWidth="1"/>
    <col min="1273" max="1273" width="38.44140625" style="131" customWidth="1"/>
    <col min="1274" max="1274" width="8.6640625" style="131" customWidth="1"/>
    <col min="1275" max="1281" width="12.6640625" style="131" customWidth="1"/>
    <col min="1282" max="1283" width="13.6640625" style="131" customWidth="1"/>
    <col min="1284" max="1284" width="12.6640625" style="131" customWidth="1"/>
    <col min="1285" max="1285" width="13.6640625" style="131" customWidth="1"/>
    <col min="1286" max="1286" width="9.109375" style="131"/>
    <col min="1287" max="1287" width="16.33203125" style="131" customWidth="1"/>
    <col min="1288" max="1526" width="9.109375" style="131"/>
    <col min="1527" max="1528" width="20.6640625" style="131" customWidth="1"/>
    <col min="1529" max="1529" width="38.44140625" style="131" customWidth="1"/>
    <col min="1530" max="1530" width="8.6640625" style="131" customWidth="1"/>
    <col min="1531" max="1537" width="12.6640625" style="131" customWidth="1"/>
    <col min="1538" max="1539" width="13.6640625" style="131" customWidth="1"/>
    <col min="1540" max="1540" width="12.6640625" style="131" customWidth="1"/>
    <col min="1541" max="1541" width="13.6640625" style="131" customWidth="1"/>
    <col min="1542" max="1542" width="9.109375" style="131"/>
    <col min="1543" max="1543" width="16.33203125" style="131" customWidth="1"/>
    <col min="1544" max="1782" width="9.109375" style="131"/>
    <col min="1783" max="1784" width="20.6640625" style="131" customWidth="1"/>
    <col min="1785" max="1785" width="38.44140625" style="131" customWidth="1"/>
    <col min="1786" max="1786" width="8.6640625" style="131" customWidth="1"/>
    <col min="1787" max="1793" width="12.6640625" style="131" customWidth="1"/>
    <col min="1794" max="1795" width="13.6640625" style="131" customWidth="1"/>
    <col min="1796" max="1796" width="12.6640625" style="131" customWidth="1"/>
    <col min="1797" max="1797" width="13.6640625" style="131" customWidth="1"/>
    <col min="1798" max="1798" width="9.109375" style="131"/>
    <col min="1799" max="1799" width="16.33203125" style="131" customWidth="1"/>
    <col min="1800" max="2038" width="9.109375" style="131"/>
    <col min="2039" max="2040" width="20.6640625" style="131" customWidth="1"/>
    <col min="2041" max="2041" width="38.44140625" style="131" customWidth="1"/>
    <col min="2042" max="2042" width="8.6640625" style="131" customWidth="1"/>
    <col min="2043" max="2049" width="12.6640625" style="131" customWidth="1"/>
    <col min="2050" max="2051" width="13.6640625" style="131" customWidth="1"/>
    <col min="2052" max="2052" width="12.6640625" style="131" customWidth="1"/>
    <col min="2053" max="2053" width="13.6640625" style="131" customWidth="1"/>
    <col min="2054" max="2054" width="9.109375" style="131"/>
    <col min="2055" max="2055" width="16.33203125" style="131" customWidth="1"/>
    <col min="2056" max="2294" width="9.109375" style="131"/>
    <col min="2295" max="2296" width="20.6640625" style="131" customWidth="1"/>
    <col min="2297" max="2297" width="38.44140625" style="131" customWidth="1"/>
    <col min="2298" max="2298" width="8.6640625" style="131" customWidth="1"/>
    <col min="2299" max="2305" width="12.6640625" style="131" customWidth="1"/>
    <col min="2306" max="2307" width="13.6640625" style="131" customWidth="1"/>
    <col min="2308" max="2308" width="12.6640625" style="131" customWidth="1"/>
    <col min="2309" max="2309" width="13.6640625" style="131" customWidth="1"/>
    <col min="2310" max="2310" width="9.109375" style="131"/>
    <col min="2311" max="2311" width="16.33203125" style="131" customWidth="1"/>
    <col min="2312" max="2550" width="9.109375" style="131"/>
    <col min="2551" max="2552" width="20.6640625" style="131" customWidth="1"/>
    <col min="2553" max="2553" width="38.44140625" style="131" customWidth="1"/>
    <col min="2554" max="2554" width="8.6640625" style="131" customWidth="1"/>
    <col min="2555" max="2561" width="12.6640625" style="131" customWidth="1"/>
    <col min="2562" max="2563" width="13.6640625" style="131" customWidth="1"/>
    <col min="2564" max="2564" width="12.6640625" style="131" customWidth="1"/>
    <col min="2565" max="2565" width="13.6640625" style="131" customWidth="1"/>
    <col min="2566" max="2566" width="9.109375" style="131"/>
    <col min="2567" max="2567" width="16.33203125" style="131" customWidth="1"/>
    <col min="2568" max="2806" width="9.109375" style="131"/>
    <col min="2807" max="2808" width="20.6640625" style="131" customWidth="1"/>
    <col min="2809" max="2809" width="38.44140625" style="131" customWidth="1"/>
    <col min="2810" max="2810" width="8.6640625" style="131" customWidth="1"/>
    <col min="2811" max="2817" width="12.6640625" style="131" customWidth="1"/>
    <col min="2818" max="2819" width="13.6640625" style="131" customWidth="1"/>
    <col min="2820" max="2820" width="12.6640625" style="131" customWidth="1"/>
    <col min="2821" max="2821" width="13.6640625" style="131" customWidth="1"/>
    <col min="2822" max="2822" width="9.109375" style="131"/>
    <col min="2823" max="2823" width="16.33203125" style="131" customWidth="1"/>
    <col min="2824" max="3062" width="9.109375" style="131"/>
    <col min="3063" max="3064" width="20.6640625" style="131" customWidth="1"/>
    <col min="3065" max="3065" width="38.44140625" style="131" customWidth="1"/>
    <col min="3066" max="3066" width="8.6640625" style="131" customWidth="1"/>
    <col min="3067" max="3073" width="12.6640625" style="131" customWidth="1"/>
    <col min="3074" max="3075" width="13.6640625" style="131" customWidth="1"/>
    <col min="3076" max="3076" width="12.6640625" style="131" customWidth="1"/>
    <col min="3077" max="3077" width="13.6640625" style="131" customWidth="1"/>
    <col min="3078" max="3078" width="9.109375" style="131"/>
    <col min="3079" max="3079" width="16.33203125" style="131" customWidth="1"/>
    <col min="3080" max="3318" width="9.109375" style="131"/>
    <col min="3319" max="3320" width="20.6640625" style="131" customWidth="1"/>
    <col min="3321" max="3321" width="38.44140625" style="131" customWidth="1"/>
    <col min="3322" max="3322" width="8.6640625" style="131" customWidth="1"/>
    <col min="3323" max="3329" width="12.6640625" style="131" customWidth="1"/>
    <col min="3330" max="3331" width="13.6640625" style="131" customWidth="1"/>
    <col min="3332" max="3332" width="12.6640625" style="131" customWidth="1"/>
    <col min="3333" max="3333" width="13.6640625" style="131" customWidth="1"/>
    <col min="3334" max="3334" width="9.109375" style="131"/>
    <col min="3335" max="3335" width="16.33203125" style="131" customWidth="1"/>
    <col min="3336" max="3574" width="9.109375" style="131"/>
    <col min="3575" max="3576" width="20.6640625" style="131" customWidth="1"/>
    <col min="3577" max="3577" width="38.44140625" style="131" customWidth="1"/>
    <col min="3578" max="3578" width="8.6640625" style="131" customWidth="1"/>
    <col min="3579" max="3585" width="12.6640625" style="131" customWidth="1"/>
    <col min="3586" max="3587" width="13.6640625" style="131" customWidth="1"/>
    <col min="3588" max="3588" width="12.6640625" style="131" customWidth="1"/>
    <col min="3589" max="3589" width="13.6640625" style="131" customWidth="1"/>
    <col min="3590" max="3590" width="9.109375" style="131"/>
    <col min="3591" max="3591" width="16.33203125" style="131" customWidth="1"/>
    <col min="3592" max="3830" width="9.109375" style="131"/>
    <col min="3831" max="3832" width="20.6640625" style="131" customWidth="1"/>
    <col min="3833" max="3833" width="38.44140625" style="131" customWidth="1"/>
    <col min="3834" max="3834" width="8.6640625" style="131" customWidth="1"/>
    <col min="3835" max="3841" width="12.6640625" style="131" customWidth="1"/>
    <col min="3842" max="3843" width="13.6640625" style="131" customWidth="1"/>
    <col min="3844" max="3844" width="12.6640625" style="131" customWidth="1"/>
    <col min="3845" max="3845" width="13.6640625" style="131" customWidth="1"/>
    <col min="3846" max="3846" width="9.109375" style="131"/>
    <col min="3847" max="3847" width="16.33203125" style="131" customWidth="1"/>
    <col min="3848" max="4086" width="9.109375" style="131"/>
    <col min="4087" max="4088" width="20.6640625" style="131" customWidth="1"/>
    <col min="4089" max="4089" width="38.44140625" style="131" customWidth="1"/>
    <col min="4090" max="4090" width="8.6640625" style="131" customWidth="1"/>
    <col min="4091" max="4097" width="12.6640625" style="131" customWidth="1"/>
    <col min="4098" max="4099" width="13.6640625" style="131" customWidth="1"/>
    <col min="4100" max="4100" width="12.6640625" style="131" customWidth="1"/>
    <col min="4101" max="4101" width="13.6640625" style="131" customWidth="1"/>
    <col min="4102" max="4102" width="9.109375" style="131"/>
    <col min="4103" max="4103" width="16.33203125" style="131" customWidth="1"/>
    <col min="4104" max="4342" width="9.109375" style="131"/>
    <col min="4343" max="4344" width="20.6640625" style="131" customWidth="1"/>
    <col min="4345" max="4345" width="38.44140625" style="131" customWidth="1"/>
    <col min="4346" max="4346" width="8.6640625" style="131" customWidth="1"/>
    <col min="4347" max="4353" width="12.6640625" style="131" customWidth="1"/>
    <col min="4354" max="4355" width="13.6640625" style="131" customWidth="1"/>
    <col min="4356" max="4356" width="12.6640625" style="131" customWidth="1"/>
    <col min="4357" max="4357" width="13.6640625" style="131" customWidth="1"/>
    <col min="4358" max="4358" width="9.109375" style="131"/>
    <col min="4359" max="4359" width="16.33203125" style="131" customWidth="1"/>
    <col min="4360" max="4598" width="9.109375" style="131"/>
    <col min="4599" max="4600" width="20.6640625" style="131" customWidth="1"/>
    <col min="4601" max="4601" width="38.44140625" style="131" customWidth="1"/>
    <col min="4602" max="4602" width="8.6640625" style="131" customWidth="1"/>
    <col min="4603" max="4609" width="12.6640625" style="131" customWidth="1"/>
    <col min="4610" max="4611" width="13.6640625" style="131" customWidth="1"/>
    <col min="4612" max="4612" width="12.6640625" style="131" customWidth="1"/>
    <col min="4613" max="4613" width="13.6640625" style="131" customWidth="1"/>
    <col min="4614" max="4614" width="9.109375" style="131"/>
    <col min="4615" max="4615" width="16.33203125" style="131" customWidth="1"/>
    <col min="4616" max="4854" width="9.109375" style="131"/>
    <col min="4855" max="4856" width="20.6640625" style="131" customWidth="1"/>
    <col min="4857" max="4857" width="38.44140625" style="131" customWidth="1"/>
    <col min="4858" max="4858" width="8.6640625" style="131" customWidth="1"/>
    <col min="4859" max="4865" width="12.6640625" style="131" customWidth="1"/>
    <col min="4866" max="4867" width="13.6640625" style="131" customWidth="1"/>
    <col min="4868" max="4868" width="12.6640625" style="131" customWidth="1"/>
    <col min="4869" max="4869" width="13.6640625" style="131" customWidth="1"/>
    <col min="4870" max="4870" width="9.109375" style="131"/>
    <col min="4871" max="4871" width="16.33203125" style="131" customWidth="1"/>
    <col min="4872" max="5110" width="9.109375" style="131"/>
    <col min="5111" max="5112" width="20.6640625" style="131" customWidth="1"/>
    <col min="5113" max="5113" width="38.44140625" style="131" customWidth="1"/>
    <col min="5114" max="5114" width="8.6640625" style="131" customWidth="1"/>
    <col min="5115" max="5121" width="12.6640625" style="131" customWidth="1"/>
    <col min="5122" max="5123" width="13.6640625" style="131" customWidth="1"/>
    <col min="5124" max="5124" width="12.6640625" style="131" customWidth="1"/>
    <col min="5125" max="5125" width="13.6640625" style="131" customWidth="1"/>
    <col min="5126" max="5126" width="9.109375" style="131"/>
    <col min="5127" max="5127" width="16.33203125" style="131" customWidth="1"/>
    <col min="5128" max="5366" width="9.109375" style="131"/>
    <col min="5367" max="5368" width="20.6640625" style="131" customWidth="1"/>
    <col min="5369" max="5369" width="38.44140625" style="131" customWidth="1"/>
    <col min="5370" max="5370" width="8.6640625" style="131" customWidth="1"/>
    <col min="5371" max="5377" width="12.6640625" style="131" customWidth="1"/>
    <col min="5378" max="5379" width="13.6640625" style="131" customWidth="1"/>
    <col min="5380" max="5380" width="12.6640625" style="131" customWidth="1"/>
    <col min="5381" max="5381" width="13.6640625" style="131" customWidth="1"/>
    <col min="5382" max="5382" width="9.109375" style="131"/>
    <col min="5383" max="5383" width="16.33203125" style="131" customWidth="1"/>
    <col min="5384" max="5622" width="9.109375" style="131"/>
    <col min="5623" max="5624" width="20.6640625" style="131" customWidth="1"/>
    <col min="5625" max="5625" width="38.44140625" style="131" customWidth="1"/>
    <col min="5626" max="5626" width="8.6640625" style="131" customWidth="1"/>
    <col min="5627" max="5633" width="12.6640625" style="131" customWidth="1"/>
    <col min="5634" max="5635" width="13.6640625" style="131" customWidth="1"/>
    <col min="5636" max="5636" width="12.6640625" style="131" customWidth="1"/>
    <col min="5637" max="5637" width="13.6640625" style="131" customWidth="1"/>
    <col min="5638" max="5638" width="9.109375" style="131"/>
    <col min="5639" max="5639" width="16.33203125" style="131" customWidth="1"/>
    <col min="5640" max="5878" width="9.109375" style="131"/>
    <col min="5879" max="5880" width="20.6640625" style="131" customWidth="1"/>
    <col min="5881" max="5881" width="38.44140625" style="131" customWidth="1"/>
    <col min="5882" max="5882" width="8.6640625" style="131" customWidth="1"/>
    <col min="5883" max="5889" width="12.6640625" style="131" customWidth="1"/>
    <col min="5890" max="5891" width="13.6640625" style="131" customWidth="1"/>
    <col min="5892" max="5892" width="12.6640625" style="131" customWidth="1"/>
    <col min="5893" max="5893" width="13.6640625" style="131" customWidth="1"/>
    <col min="5894" max="5894" width="9.109375" style="131"/>
    <col min="5895" max="5895" width="16.33203125" style="131" customWidth="1"/>
    <col min="5896" max="6134" width="9.109375" style="131"/>
    <col min="6135" max="6136" width="20.6640625" style="131" customWidth="1"/>
    <col min="6137" max="6137" width="38.44140625" style="131" customWidth="1"/>
    <col min="6138" max="6138" width="8.6640625" style="131" customWidth="1"/>
    <col min="6139" max="6145" width="12.6640625" style="131" customWidth="1"/>
    <col min="6146" max="6147" width="13.6640625" style="131" customWidth="1"/>
    <col min="6148" max="6148" width="12.6640625" style="131" customWidth="1"/>
    <col min="6149" max="6149" width="13.6640625" style="131" customWidth="1"/>
    <col min="6150" max="6150" width="9.109375" style="131"/>
    <col min="6151" max="6151" width="16.33203125" style="131" customWidth="1"/>
    <col min="6152" max="6390" width="9.109375" style="131"/>
    <col min="6391" max="6392" width="20.6640625" style="131" customWidth="1"/>
    <col min="6393" max="6393" width="38.44140625" style="131" customWidth="1"/>
    <col min="6394" max="6394" width="8.6640625" style="131" customWidth="1"/>
    <col min="6395" max="6401" width="12.6640625" style="131" customWidth="1"/>
    <col min="6402" max="6403" width="13.6640625" style="131" customWidth="1"/>
    <col min="6404" max="6404" width="12.6640625" style="131" customWidth="1"/>
    <col min="6405" max="6405" width="13.6640625" style="131" customWidth="1"/>
    <col min="6406" max="6406" width="9.109375" style="131"/>
    <col min="6407" max="6407" width="16.33203125" style="131" customWidth="1"/>
    <col min="6408" max="6646" width="9.109375" style="131"/>
    <col min="6647" max="6648" width="20.6640625" style="131" customWidth="1"/>
    <col min="6649" max="6649" width="38.44140625" style="131" customWidth="1"/>
    <col min="6650" max="6650" width="8.6640625" style="131" customWidth="1"/>
    <col min="6651" max="6657" width="12.6640625" style="131" customWidth="1"/>
    <col min="6658" max="6659" width="13.6640625" style="131" customWidth="1"/>
    <col min="6660" max="6660" width="12.6640625" style="131" customWidth="1"/>
    <col min="6661" max="6661" width="13.6640625" style="131" customWidth="1"/>
    <col min="6662" max="6662" width="9.109375" style="131"/>
    <col min="6663" max="6663" width="16.33203125" style="131" customWidth="1"/>
    <col min="6664" max="6902" width="9.109375" style="131"/>
    <col min="6903" max="6904" width="20.6640625" style="131" customWidth="1"/>
    <col min="6905" max="6905" width="38.44140625" style="131" customWidth="1"/>
    <col min="6906" max="6906" width="8.6640625" style="131" customWidth="1"/>
    <col min="6907" max="6913" width="12.6640625" style="131" customWidth="1"/>
    <col min="6914" max="6915" width="13.6640625" style="131" customWidth="1"/>
    <col min="6916" max="6916" width="12.6640625" style="131" customWidth="1"/>
    <col min="6917" max="6917" width="13.6640625" style="131" customWidth="1"/>
    <col min="6918" max="6918" width="9.109375" style="131"/>
    <col min="6919" max="6919" width="16.33203125" style="131" customWidth="1"/>
    <col min="6920" max="7158" width="9.109375" style="131"/>
    <col min="7159" max="7160" width="20.6640625" style="131" customWidth="1"/>
    <col min="7161" max="7161" width="38.44140625" style="131" customWidth="1"/>
    <col min="7162" max="7162" width="8.6640625" style="131" customWidth="1"/>
    <col min="7163" max="7169" width="12.6640625" style="131" customWidth="1"/>
    <col min="7170" max="7171" width="13.6640625" style="131" customWidth="1"/>
    <col min="7172" max="7172" width="12.6640625" style="131" customWidth="1"/>
    <col min="7173" max="7173" width="13.6640625" style="131" customWidth="1"/>
    <col min="7174" max="7174" width="9.109375" style="131"/>
    <col min="7175" max="7175" width="16.33203125" style="131" customWidth="1"/>
    <col min="7176" max="7414" width="9.109375" style="131"/>
    <col min="7415" max="7416" width="20.6640625" style="131" customWidth="1"/>
    <col min="7417" max="7417" width="38.44140625" style="131" customWidth="1"/>
    <col min="7418" max="7418" width="8.6640625" style="131" customWidth="1"/>
    <col min="7419" max="7425" width="12.6640625" style="131" customWidth="1"/>
    <col min="7426" max="7427" width="13.6640625" style="131" customWidth="1"/>
    <col min="7428" max="7428" width="12.6640625" style="131" customWidth="1"/>
    <col min="7429" max="7429" width="13.6640625" style="131" customWidth="1"/>
    <col min="7430" max="7430" width="9.109375" style="131"/>
    <col min="7431" max="7431" width="16.33203125" style="131" customWidth="1"/>
    <col min="7432" max="7670" width="9.109375" style="131"/>
    <col min="7671" max="7672" width="20.6640625" style="131" customWidth="1"/>
    <col min="7673" max="7673" width="38.44140625" style="131" customWidth="1"/>
    <col min="7674" max="7674" width="8.6640625" style="131" customWidth="1"/>
    <col min="7675" max="7681" width="12.6640625" style="131" customWidth="1"/>
    <col min="7682" max="7683" width="13.6640625" style="131" customWidth="1"/>
    <col min="7684" max="7684" width="12.6640625" style="131" customWidth="1"/>
    <col min="7685" max="7685" width="13.6640625" style="131" customWidth="1"/>
    <col min="7686" max="7686" width="9.109375" style="131"/>
    <col min="7687" max="7687" width="16.33203125" style="131" customWidth="1"/>
    <col min="7688" max="7926" width="9.109375" style="131"/>
    <col min="7927" max="7928" width="20.6640625" style="131" customWidth="1"/>
    <col min="7929" max="7929" width="38.44140625" style="131" customWidth="1"/>
    <col min="7930" max="7930" width="8.6640625" style="131" customWidth="1"/>
    <col min="7931" max="7937" width="12.6640625" style="131" customWidth="1"/>
    <col min="7938" max="7939" width="13.6640625" style="131" customWidth="1"/>
    <col min="7940" max="7940" width="12.6640625" style="131" customWidth="1"/>
    <col min="7941" max="7941" width="13.6640625" style="131" customWidth="1"/>
    <col min="7942" max="7942" width="9.109375" style="131"/>
    <col min="7943" max="7943" width="16.33203125" style="131" customWidth="1"/>
    <col min="7944" max="8182" width="9.109375" style="131"/>
    <col min="8183" max="8184" width="20.6640625" style="131" customWidth="1"/>
    <col min="8185" max="8185" width="38.44140625" style="131" customWidth="1"/>
    <col min="8186" max="8186" width="8.6640625" style="131" customWidth="1"/>
    <col min="8187" max="8193" width="12.6640625" style="131" customWidth="1"/>
    <col min="8194" max="8195" width="13.6640625" style="131" customWidth="1"/>
    <col min="8196" max="8196" width="12.6640625" style="131" customWidth="1"/>
    <col min="8197" max="8197" width="13.6640625" style="131" customWidth="1"/>
    <col min="8198" max="8198" width="9.109375" style="131"/>
    <col min="8199" max="8199" width="16.33203125" style="131" customWidth="1"/>
    <col min="8200" max="8438" width="9.109375" style="131"/>
    <col min="8439" max="8440" width="20.6640625" style="131" customWidth="1"/>
    <col min="8441" max="8441" width="38.44140625" style="131" customWidth="1"/>
    <col min="8442" max="8442" width="8.6640625" style="131" customWidth="1"/>
    <col min="8443" max="8449" width="12.6640625" style="131" customWidth="1"/>
    <col min="8450" max="8451" width="13.6640625" style="131" customWidth="1"/>
    <col min="8452" max="8452" width="12.6640625" style="131" customWidth="1"/>
    <col min="8453" max="8453" width="13.6640625" style="131" customWidth="1"/>
    <col min="8454" max="8454" width="9.109375" style="131"/>
    <col min="8455" max="8455" width="16.33203125" style="131" customWidth="1"/>
    <col min="8456" max="8694" width="9.109375" style="131"/>
    <col min="8695" max="8696" width="20.6640625" style="131" customWidth="1"/>
    <col min="8697" max="8697" width="38.44140625" style="131" customWidth="1"/>
    <col min="8698" max="8698" width="8.6640625" style="131" customWidth="1"/>
    <col min="8699" max="8705" width="12.6640625" style="131" customWidth="1"/>
    <col min="8706" max="8707" width="13.6640625" style="131" customWidth="1"/>
    <col min="8708" max="8708" width="12.6640625" style="131" customWidth="1"/>
    <col min="8709" max="8709" width="13.6640625" style="131" customWidth="1"/>
    <col min="8710" max="8710" width="9.109375" style="131"/>
    <col min="8711" max="8711" width="16.33203125" style="131" customWidth="1"/>
    <col min="8712" max="8950" width="9.109375" style="131"/>
    <col min="8951" max="8952" width="20.6640625" style="131" customWidth="1"/>
    <col min="8953" max="8953" width="38.44140625" style="131" customWidth="1"/>
    <col min="8954" max="8954" width="8.6640625" style="131" customWidth="1"/>
    <col min="8955" max="8961" width="12.6640625" style="131" customWidth="1"/>
    <col min="8962" max="8963" width="13.6640625" style="131" customWidth="1"/>
    <col min="8964" max="8964" width="12.6640625" style="131" customWidth="1"/>
    <col min="8965" max="8965" width="13.6640625" style="131" customWidth="1"/>
    <col min="8966" max="8966" width="9.109375" style="131"/>
    <col min="8967" max="8967" width="16.33203125" style="131" customWidth="1"/>
    <col min="8968" max="9206" width="9.109375" style="131"/>
    <col min="9207" max="9208" width="20.6640625" style="131" customWidth="1"/>
    <col min="9209" max="9209" width="38.44140625" style="131" customWidth="1"/>
    <col min="9210" max="9210" width="8.6640625" style="131" customWidth="1"/>
    <col min="9211" max="9217" width="12.6640625" style="131" customWidth="1"/>
    <col min="9218" max="9219" width="13.6640625" style="131" customWidth="1"/>
    <col min="9220" max="9220" width="12.6640625" style="131" customWidth="1"/>
    <col min="9221" max="9221" width="13.6640625" style="131" customWidth="1"/>
    <col min="9222" max="9222" width="9.109375" style="131"/>
    <col min="9223" max="9223" width="16.33203125" style="131" customWidth="1"/>
    <col min="9224" max="9462" width="9.109375" style="131"/>
    <col min="9463" max="9464" width="20.6640625" style="131" customWidth="1"/>
    <col min="9465" max="9465" width="38.44140625" style="131" customWidth="1"/>
    <col min="9466" max="9466" width="8.6640625" style="131" customWidth="1"/>
    <col min="9467" max="9473" width="12.6640625" style="131" customWidth="1"/>
    <col min="9474" max="9475" width="13.6640625" style="131" customWidth="1"/>
    <col min="9476" max="9476" width="12.6640625" style="131" customWidth="1"/>
    <col min="9477" max="9477" width="13.6640625" style="131" customWidth="1"/>
    <col min="9478" max="9478" width="9.109375" style="131"/>
    <col min="9479" max="9479" width="16.33203125" style="131" customWidth="1"/>
    <col min="9480" max="9718" width="9.109375" style="131"/>
    <col min="9719" max="9720" width="20.6640625" style="131" customWidth="1"/>
    <col min="9721" max="9721" width="38.44140625" style="131" customWidth="1"/>
    <col min="9722" max="9722" width="8.6640625" style="131" customWidth="1"/>
    <col min="9723" max="9729" width="12.6640625" style="131" customWidth="1"/>
    <col min="9730" max="9731" width="13.6640625" style="131" customWidth="1"/>
    <col min="9732" max="9732" width="12.6640625" style="131" customWidth="1"/>
    <col min="9733" max="9733" width="13.6640625" style="131" customWidth="1"/>
    <col min="9734" max="9734" width="9.109375" style="131"/>
    <col min="9735" max="9735" width="16.33203125" style="131" customWidth="1"/>
    <col min="9736" max="9974" width="9.109375" style="131"/>
    <col min="9975" max="9976" width="20.6640625" style="131" customWidth="1"/>
    <col min="9977" max="9977" width="38.44140625" style="131" customWidth="1"/>
    <col min="9978" max="9978" width="8.6640625" style="131" customWidth="1"/>
    <col min="9979" max="9985" width="12.6640625" style="131" customWidth="1"/>
    <col min="9986" max="9987" width="13.6640625" style="131" customWidth="1"/>
    <col min="9988" max="9988" width="12.6640625" style="131" customWidth="1"/>
    <col min="9989" max="9989" width="13.6640625" style="131" customWidth="1"/>
    <col min="9990" max="9990" width="9.109375" style="131"/>
    <col min="9991" max="9991" width="16.33203125" style="131" customWidth="1"/>
    <col min="9992" max="10230" width="9.109375" style="131"/>
    <col min="10231" max="10232" width="20.6640625" style="131" customWidth="1"/>
    <col min="10233" max="10233" width="38.44140625" style="131" customWidth="1"/>
    <col min="10234" max="10234" width="8.6640625" style="131" customWidth="1"/>
    <col min="10235" max="10241" width="12.6640625" style="131" customWidth="1"/>
    <col min="10242" max="10243" width="13.6640625" style="131" customWidth="1"/>
    <col min="10244" max="10244" width="12.6640625" style="131" customWidth="1"/>
    <col min="10245" max="10245" width="13.6640625" style="131" customWidth="1"/>
    <col min="10246" max="10246" width="9.109375" style="131"/>
    <col min="10247" max="10247" width="16.33203125" style="131" customWidth="1"/>
    <col min="10248" max="10486" width="9.109375" style="131"/>
    <col min="10487" max="10488" width="20.6640625" style="131" customWidth="1"/>
    <col min="10489" max="10489" width="38.44140625" style="131" customWidth="1"/>
    <col min="10490" max="10490" width="8.6640625" style="131" customWidth="1"/>
    <col min="10491" max="10497" width="12.6640625" style="131" customWidth="1"/>
    <col min="10498" max="10499" width="13.6640625" style="131" customWidth="1"/>
    <col min="10500" max="10500" width="12.6640625" style="131" customWidth="1"/>
    <col min="10501" max="10501" width="13.6640625" style="131" customWidth="1"/>
    <col min="10502" max="10502" width="9.109375" style="131"/>
    <col min="10503" max="10503" width="16.33203125" style="131" customWidth="1"/>
    <col min="10504" max="10742" width="9.109375" style="131"/>
    <col min="10743" max="10744" width="20.6640625" style="131" customWidth="1"/>
    <col min="10745" max="10745" width="38.44140625" style="131" customWidth="1"/>
    <col min="10746" max="10746" width="8.6640625" style="131" customWidth="1"/>
    <col min="10747" max="10753" width="12.6640625" style="131" customWidth="1"/>
    <col min="10754" max="10755" width="13.6640625" style="131" customWidth="1"/>
    <col min="10756" max="10756" width="12.6640625" style="131" customWidth="1"/>
    <col min="10757" max="10757" width="13.6640625" style="131" customWidth="1"/>
    <col min="10758" max="10758" width="9.109375" style="131"/>
    <col min="10759" max="10759" width="16.33203125" style="131" customWidth="1"/>
    <col min="10760" max="10998" width="9.109375" style="131"/>
    <col min="10999" max="11000" width="20.6640625" style="131" customWidth="1"/>
    <col min="11001" max="11001" width="38.44140625" style="131" customWidth="1"/>
    <col min="11002" max="11002" width="8.6640625" style="131" customWidth="1"/>
    <col min="11003" max="11009" width="12.6640625" style="131" customWidth="1"/>
    <col min="11010" max="11011" width="13.6640625" style="131" customWidth="1"/>
    <col min="11012" max="11012" width="12.6640625" style="131" customWidth="1"/>
    <col min="11013" max="11013" width="13.6640625" style="131" customWidth="1"/>
    <col min="11014" max="11014" width="9.109375" style="131"/>
    <col min="11015" max="11015" width="16.33203125" style="131" customWidth="1"/>
    <col min="11016" max="11254" width="9.109375" style="131"/>
    <col min="11255" max="11256" width="20.6640625" style="131" customWidth="1"/>
    <col min="11257" max="11257" width="38.44140625" style="131" customWidth="1"/>
    <col min="11258" max="11258" width="8.6640625" style="131" customWidth="1"/>
    <col min="11259" max="11265" width="12.6640625" style="131" customWidth="1"/>
    <col min="11266" max="11267" width="13.6640625" style="131" customWidth="1"/>
    <col min="11268" max="11268" width="12.6640625" style="131" customWidth="1"/>
    <col min="11269" max="11269" width="13.6640625" style="131" customWidth="1"/>
    <col min="11270" max="11270" width="9.109375" style="131"/>
    <col min="11271" max="11271" width="16.33203125" style="131" customWidth="1"/>
    <col min="11272" max="11510" width="9.109375" style="131"/>
    <col min="11511" max="11512" width="20.6640625" style="131" customWidth="1"/>
    <col min="11513" max="11513" width="38.44140625" style="131" customWidth="1"/>
    <col min="11514" max="11514" width="8.6640625" style="131" customWidth="1"/>
    <col min="11515" max="11521" width="12.6640625" style="131" customWidth="1"/>
    <col min="11522" max="11523" width="13.6640625" style="131" customWidth="1"/>
    <col min="11524" max="11524" width="12.6640625" style="131" customWidth="1"/>
    <col min="11525" max="11525" width="13.6640625" style="131" customWidth="1"/>
    <col min="11526" max="11526" width="9.109375" style="131"/>
    <col min="11527" max="11527" width="16.33203125" style="131" customWidth="1"/>
    <col min="11528" max="11766" width="9.109375" style="131"/>
    <col min="11767" max="11768" width="20.6640625" style="131" customWidth="1"/>
    <col min="11769" max="11769" width="38.44140625" style="131" customWidth="1"/>
    <col min="11770" max="11770" width="8.6640625" style="131" customWidth="1"/>
    <col min="11771" max="11777" width="12.6640625" style="131" customWidth="1"/>
    <col min="11778" max="11779" width="13.6640625" style="131" customWidth="1"/>
    <col min="11780" max="11780" width="12.6640625" style="131" customWidth="1"/>
    <col min="11781" max="11781" width="13.6640625" style="131" customWidth="1"/>
    <col min="11782" max="11782" width="9.109375" style="131"/>
    <col min="11783" max="11783" width="16.33203125" style="131" customWidth="1"/>
    <col min="11784" max="12022" width="9.109375" style="131"/>
    <col min="12023" max="12024" width="20.6640625" style="131" customWidth="1"/>
    <col min="12025" max="12025" width="38.44140625" style="131" customWidth="1"/>
    <col min="12026" max="12026" width="8.6640625" style="131" customWidth="1"/>
    <col min="12027" max="12033" width="12.6640625" style="131" customWidth="1"/>
    <col min="12034" max="12035" width="13.6640625" style="131" customWidth="1"/>
    <col min="12036" max="12036" width="12.6640625" style="131" customWidth="1"/>
    <col min="12037" max="12037" width="13.6640625" style="131" customWidth="1"/>
    <col min="12038" max="12038" width="9.109375" style="131"/>
    <col min="12039" max="12039" width="16.33203125" style="131" customWidth="1"/>
    <col min="12040" max="12278" width="9.109375" style="131"/>
    <col min="12279" max="12280" width="20.6640625" style="131" customWidth="1"/>
    <col min="12281" max="12281" width="38.44140625" style="131" customWidth="1"/>
    <col min="12282" max="12282" width="8.6640625" style="131" customWidth="1"/>
    <col min="12283" max="12289" width="12.6640625" style="131" customWidth="1"/>
    <col min="12290" max="12291" width="13.6640625" style="131" customWidth="1"/>
    <col min="12292" max="12292" width="12.6640625" style="131" customWidth="1"/>
    <col min="12293" max="12293" width="13.6640625" style="131" customWidth="1"/>
    <col min="12294" max="12294" width="9.109375" style="131"/>
    <col min="12295" max="12295" width="16.33203125" style="131" customWidth="1"/>
    <col min="12296" max="12534" width="9.109375" style="131"/>
    <col min="12535" max="12536" width="20.6640625" style="131" customWidth="1"/>
    <col min="12537" max="12537" width="38.44140625" style="131" customWidth="1"/>
    <col min="12538" max="12538" width="8.6640625" style="131" customWidth="1"/>
    <col min="12539" max="12545" width="12.6640625" style="131" customWidth="1"/>
    <col min="12546" max="12547" width="13.6640625" style="131" customWidth="1"/>
    <col min="12548" max="12548" width="12.6640625" style="131" customWidth="1"/>
    <col min="12549" max="12549" width="13.6640625" style="131" customWidth="1"/>
    <col min="12550" max="12550" width="9.109375" style="131"/>
    <col min="12551" max="12551" width="16.33203125" style="131" customWidth="1"/>
    <col min="12552" max="12790" width="9.109375" style="131"/>
    <col min="12791" max="12792" width="20.6640625" style="131" customWidth="1"/>
    <col min="12793" max="12793" width="38.44140625" style="131" customWidth="1"/>
    <col min="12794" max="12794" width="8.6640625" style="131" customWidth="1"/>
    <col min="12795" max="12801" width="12.6640625" style="131" customWidth="1"/>
    <col min="12802" max="12803" width="13.6640625" style="131" customWidth="1"/>
    <col min="12804" max="12804" width="12.6640625" style="131" customWidth="1"/>
    <col min="12805" max="12805" width="13.6640625" style="131" customWidth="1"/>
    <col min="12806" max="12806" width="9.109375" style="131"/>
    <col min="12807" max="12807" width="16.33203125" style="131" customWidth="1"/>
    <col min="12808" max="13046" width="9.109375" style="131"/>
    <col min="13047" max="13048" width="20.6640625" style="131" customWidth="1"/>
    <col min="13049" max="13049" width="38.44140625" style="131" customWidth="1"/>
    <col min="13050" max="13050" width="8.6640625" style="131" customWidth="1"/>
    <col min="13051" max="13057" width="12.6640625" style="131" customWidth="1"/>
    <col min="13058" max="13059" width="13.6640625" style="131" customWidth="1"/>
    <col min="13060" max="13060" width="12.6640625" style="131" customWidth="1"/>
    <col min="13061" max="13061" width="13.6640625" style="131" customWidth="1"/>
    <col min="13062" max="13062" width="9.109375" style="131"/>
    <col min="13063" max="13063" width="16.33203125" style="131" customWidth="1"/>
    <col min="13064" max="13302" width="9.109375" style="131"/>
    <col min="13303" max="13304" width="20.6640625" style="131" customWidth="1"/>
    <col min="13305" max="13305" width="38.44140625" style="131" customWidth="1"/>
    <col min="13306" max="13306" width="8.6640625" style="131" customWidth="1"/>
    <col min="13307" max="13313" width="12.6640625" style="131" customWidth="1"/>
    <col min="13314" max="13315" width="13.6640625" style="131" customWidth="1"/>
    <col min="13316" max="13316" width="12.6640625" style="131" customWidth="1"/>
    <col min="13317" max="13317" width="13.6640625" style="131" customWidth="1"/>
    <col min="13318" max="13318" width="9.109375" style="131"/>
    <col min="13319" max="13319" width="16.33203125" style="131" customWidth="1"/>
    <col min="13320" max="13558" width="9.109375" style="131"/>
    <col min="13559" max="13560" width="20.6640625" style="131" customWidth="1"/>
    <col min="13561" max="13561" width="38.44140625" style="131" customWidth="1"/>
    <col min="13562" max="13562" width="8.6640625" style="131" customWidth="1"/>
    <col min="13563" max="13569" width="12.6640625" style="131" customWidth="1"/>
    <col min="13570" max="13571" width="13.6640625" style="131" customWidth="1"/>
    <col min="13572" max="13572" width="12.6640625" style="131" customWidth="1"/>
    <col min="13573" max="13573" width="13.6640625" style="131" customWidth="1"/>
    <col min="13574" max="13574" width="9.109375" style="131"/>
    <col min="13575" max="13575" width="16.33203125" style="131" customWidth="1"/>
    <col min="13576" max="13814" width="9.109375" style="131"/>
    <col min="13815" max="13816" width="20.6640625" style="131" customWidth="1"/>
    <col min="13817" max="13817" width="38.44140625" style="131" customWidth="1"/>
    <col min="13818" max="13818" width="8.6640625" style="131" customWidth="1"/>
    <col min="13819" max="13825" width="12.6640625" style="131" customWidth="1"/>
    <col min="13826" max="13827" width="13.6640625" style="131" customWidth="1"/>
    <col min="13828" max="13828" width="12.6640625" style="131" customWidth="1"/>
    <col min="13829" max="13829" width="13.6640625" style="131" customWidth="1"/>
    <col min="13830" max="13830" width="9.109375" style="131"/>
    <col min="13831" max="13831" width="16.33203125" style="131" customWidth="1"/>
    <col min="13832" max="14070" width="9.109375" style="131"/>
    <col min="14071" max="14072" width="20.6640625" style="131" customWidth="1"/>
    <col min="14073" max="14073" width="38.44140625" style="131" customWidth="1"/>
    <col min="14074" max="14074" width="8.6640625" style="131" customWidth="1"/>
    <col min="14075" max="14081" width="12.6640625" style="131" customWidth="1"/>
    <col min="14082" max="14083" width="13.6640625" style="131" customWidth="1"/>
    <col min="14084" max="14084" width="12.6640625" style="131" customWidth="1"/>
    <col min="14085" max="14085" width="13.6640625" style="131" customWidth="1"/>
    <col min="14086" max="14086" width="9.109375" style="131"/>
    <col min="14087" max="14087" width="16.33203125" style="131" customWidth="1"/>
    <col min="14088" max="14326" width="9.109375" style="131"/>
    <col min="14327" max="14328" width="20.6640625" style="131" customWidth="1"/>
    <col min="14329" max="14329" width="38.44140625" style="131" customWidth="1"/>
    <col min="14330" max="14330" width="8.6640625" style="131" customWidth="1"/>
    <col min="14331" max="14337" width="12.6640625" style="131" customWidth="1"/>
    <col min="14338" max="14339" width="13.6640625" style="131" customWidth="1"/>
    <col min="14340" max="14340" width="12.6640625" style="131" customWidth="1"/>
    <col min="14341" max="14341" width="13.6640625" style="131" customWidth="1"/>
    <col min="14342" max="14342" width="9.109375" style="131"/>
    <col min="14343" max="14343" width="16.33203125" style="131" customWidth="1"/>
    <col min="14344" max="14582" width="9.109375" style="131"/>
    <col min="14583" max="14584" width="20.6640625" style="131" customWidth="1"/>
    <col min="14585" max="14585" width="38.44140625" style="131" customWidth="1"/>
    <col min="14586" max="14586" width="8.6640625" style="131" customWidth="1"/>
    <col min="14587" max="14593" width="12.6640625" style="131" customWidth="1"/>
    <col min="14594" max="14595" width="13.6640625" style="131" customWidth="1"/>
    <col min="14596" max="14596" width="12.6640625" style="131" customWidth="1"/>
    <col min="14597" max="14597" width="13.6640625" style="131" customWidth="1"/>
    <col min="14598" max="14598" width="9.109375" style="131"/>
    <col min="14599" max="14599" width="16.33203125" style="131" customWidth="1"/>
    <col min="14600" max="14838" width="9.109375" style="131"/>
    <col min="14839" max="14840" width="20.6640625" style="131" customWidth="1"/>
    <col min="14841" max="14841" width="38.44140625" style="131" customWidth="1"/>
    <col min="14842" max="14842" width="8.6640625" style="131" customWidth="1"/>
    <col min="14843" max="14849" width="12.6640625" style="131" customWidth="1"/>
    <col min="14850" max="14851" width="13.6640625" style="131" customWidth="1"/>
    <col min="14852" max="14852" width="12.6640625" style="131" customWidth="1"/>
    <col min="14853" max="14853" width="13.6640625" style="131" customWidth="1"/>
    <col min="14854" max="14854" width="9.109375" style="131"/>
    <col min="14855" max="14855" width="16.33203125" style="131" customWidth="1"/>
    <col min="14856" max="15094" width="9.109375" style="131"/>
    <col min="15095" max="15096" width="20.6640625" style="131" customWidth="1"/>
    <col min="15097" max="15097" width="38.44140625" style="131" customWidth="1"/>
    <col min="15098" max="15098" width="8.6640625" style="131" customWidth="1"/>
    <col min="15099" max="15105" width="12.6640625" style="131" customWidth="1"/>
    <col min="15106" max="15107" width="13.6640625" style="131" customWidth="1"/>
    <col min="15108" max="15108" width="12.6640625" style="131" customWidth="1"/>
    <col min="15109" max="15109" width="13.6640625" style="131" customWidth="1"/>
    <col min="15110" max="15110" width="9.109375" style="131"/>
    <col min="15111" max="15111" width="16.33203125" style="131" customWidth="1"/>
    <col min="15112" max="15350" width="9.109375" style="131"/>
    <col min="15351" max="15352" width="20.6640625" style="131" customWidth="1"/>
    <col min="15353" max="15353" width="38.44140625" style="131" customWidth="1"/>
    <col min="15354" max="15354" width="8.6640625" style="131" customWidth="1"/>
    <col min="15355" max="15361" width="12.6640625" style="131" customWidth="1"/>
    <col min="15362" max="15363" width="13.6640625" style="131" customWidth="1"/>
    <col min="15364" max="15364" width="12.6640625" style="131" customWidth="1"/>
    <col min="15365" max="15365" width="13.6640625" style="131" customWidth="1"/>
    <col min="15366" max="15366" width="9.109375" style="131"/>
    <col min="15367" max="15367" width="16.33203125" style="131" customWidth="1"/>
    <col min="15368" max="15606" width="9.109375" style="131"/>
    <col min="15607" max="15608" width="20.6640625" style="131" customWidth="1"/>
    <col min="15609" max="15609" width="38.44140625" style="131" customWidth="1"/>
    <col min="15610" max="15610" width="8.6640625" style="131" customWidth="1"/>
    <col min="15611" max="15617" width="12.6640625" style="131" customWidth="1"/>
    <col min="15618" max="15619" width="13.6640625" style="131" customWidth="1"/>
    <col min="15620" max="15620" width="12.6640625" style="131" customWidth="1"/>
    <col min="15621" max="15621" width="13.6640625" style="131" customWidth="1"/>
    <col min="15622" max="15622" width="9.109375" style="131"/>
    <col min="15623" max="15623" width="16.33203125" style="131" customWidth="1"/>
    <col min="15624" max="15862" width="9.109375" style="131"/>
    <col min="15863" max="15864" width="20.6640625" style="131" customWidth="1"/>
    <col min="15865" max="15865" width="38.44140625" style="131" customWidth="1"/>
    <col min="15866" max="15866" width="8.6640625" style="131" customWidth="1"/>
    <col min="15867" max="15873" width="12.6640625" style="131" customWidth="1"/>
    <col min="15874" max="15875" width="13.6640625" style="131" customWidth="1"/>
    <col min="15876" max="15876" width="12.6640625" style="131" customWidth="1"/>
    <col min="15877" max="15877" width="13.6640625" style="131" customWidth="1"/>
    <col min="15878" max="15878" width="9.109375" style="131"/>
    <col min="15879" max="15879" width="16.33203125" style="131" customWidth="1"/>
    <col min="15880" max="16118" width="9.109375" style="131"/>
    <col min="16119" max="16120" width="20.6640625" style="131" customWidth="1"/>
    <col min="16121" max="16121" width="38.44140625" style="131" customWidth="1"/>
    <col min="16122" max="16122" width="8.6640625" style="131" customWidth="1"/>
    <col min="16123" max="16129" width="12.6640625" style="131" customWidth="1"/>
    <col min="16130" max="16131" width="13.6640625" style="131" customWidth="1"/>
    <col min="16132" max="16132" width="12.6640625" style="131" customWidth="1"/>
    <col min="16133" max="16133" width="13.6640625" style="131" customWidth="1"/>
    <col min="16134" max="16134" width="9.109375" style="131"/>
    <col min="16135" max="16135" width="16.33203125" style="131" customWidth="1"/>
    <col min="16136" max="16383" width="9.109375" style="131"/>
    <col min="16384" max="16384" width="9.109375" style="131" customWidth="1"/>
  </cols>
  <sheetData>
    <row r="1" spans="1:7" s="136" customFormat="1" ht="20.100000000000001" customHeight="1">
      <c r="A1" s="311" t="s">
        <v>43</v>
      </c>
      <c r="B1" s="312"/>
      <c r="C1" s="312"/>
      <c r="D1" s="312"/>
      <c r="E1" s="312"/>
      <c r="F1" s="313"/>
      <c r="G1" s="25"/>
    </row>
    <row r="2" spans="1:7" s="136" customFormat="1" ht="20.100000000000001" customHeight="1">
      <c r="A2" s="314" t="str">
        <f>Summary!A2</f>
        <v>WASHINGTON COUNTY PUBLIC SAFETY TRAINING CENTER</v>
      </c>
      <c r="B2" s="315"/>
      <c r="C2" s="315"/>
      <c r="D2" s="315"/>
      <c r="E2" s="315"/>
      <c r="F2" s="316"/>
      <c r="G2" s="27"/>
    </row>
    <row r="3" spans="1:7" ht="20.100000000000001" customHeight="1">
      <c r="A3" s="28" t="str">
        <f ca="1">MID(CELL("filename",A1),FIND("]",CELL("filename",A1))+1,255)</f>
        <v>Reception</v>
      </c>
      <c r="B3" s="29"/>
      <c r="C3" s="29"/>
      <c r="D3" s="29"/>
      <c r="E3" s="29"/>
      <c r="F3" s="30">
        <f>Summary!C3</f>
        <v>44294</v>
      </c>
      <c r="G3" s="31"/>
    </row>
    <row r="4" spans="1:7" ht="13.8" thickBot="1">
      <c r="A4" s="317" t="s">
        <v>0</v>
      </c>
      <c r="B4" s="318"/>
      <c r="C4" s="318"/>
      <c r="D4" s="319"/>
      <c r="E4" s="317" t="s">
        <v>1</v>
      </c>
      <c r="F4" s="320"/>
      <c r="G4" s="32"/>
    </row>
    <row r="5" spans="1:7" ht="26.4">
      <c r="A5" s="33" t="s">
        <v>2</v>
      </c>
      <c r="B5" s="34" t="s">
        <v>3</v>
      </c>
      <c r="C5" s="35" t="s">
        <v>4</v>
      </c>
      <c r="D5" s="34" t="s">
        <v>5</v>
      </c>
      <c r="E5" s="34" t="s">
        <v>6</v>
      </c>
      <c r="F5" s="36" t="s">
        <v>29</v>
      </c>
      <c r="G5" s="37"/>
    </row>
    <row r="6" spans="1:7">
      <c r="A6" s="38" t="s">
        <v>30</v>
      </c>
      <c r="B6" s="39"/>
      <c r="C6" s="40"/>
      <c r="D6" s="41"/>
      <c r="E6" s="42"/>
      <c r="F6" s="43"/>
      <c r="G6" s="44"/>
    </row>
    <row r="7" spans="1:7" s="153" customFormat="1">
      <c r="A7" s="45" t="s">
        <v>121</v>
      </c>
      <c r="B7" s="46" t="s">
        <v>142</v>
      </c>
      <c r="C7" s="47" t="s">
        <v>73</v>
      </c>
      <c r="D7" s="145">
        <v>1</v>
      </c>
      <c r="E7" s="48">
        <v>0</v>
      </c>
      <c r="F7" s="49">
        <f t="shared" ref="F7" si="0">D7*E7</f>
        <v>0</v>
      </c>
      <c r="G7" s="50"/>
    </row>
    <row r="8" spans="1:7" s="153" customFormat="1">
      <c r="A8" s="45" t="s">
        <v>144</v>
      </c>
      <c r="B8" s="51">
        <v>21659</v>
      </c>
      <c r="C8" s="47" t="s">
        <v>75</v>
      </c>
      <c r="D8" s="145">
        <v>1</v>
      </c>
      <c r="E8" s="48">
        <v>0</v>
      </c>
      <c r="F8" s="49">
        <f t="shared" ref="F8" si="1">D8*E8</f>
        <v>0</v>
      </c>
      <c r="G8" s="50"/>
    </row>
    <row r="9" spans="1:7" s="153" customFormat="1">
      <c r="A9" s="45" t="s">
        <v>69</v>
      </c>
      <c r="B9" s="46" t="s">
        <v>69</v>
      </c>
      <c r="C9" s="47" t="s">
        <v>74</v>
      </c>
      <c r="D9" s="145">
        <v>1</v>
      </c>
      <c r="E9" s="52" t="s">
        <v>37</v>
      </c>
      <c r="F9" s="55" t="s">
        <v>37</v>
      </c>
      <c r="G9" s="56"/>
    </row>
    <row r="10" spans="1:7">
      <c r="A10" s="60"/>
      <c r="B10" s="61"/>
      <c r="C10" s="62"/>
      <c r="D10" s="147"/>
      <c r="E10" s="64"/>
      <c r="F10" s="65"/>
      <c r="G10" s="66"/>
    </row>
    <row r="11" spans="1:7">
      <c r="A11" s="60"/>
      <c r="B11" s="61"/>
      <c r="C11" s="62"/>
      <c r="D11" s="147"/>
      <c r="E11" s="67" t="s">
        <v>20</v>
      </c>
      <c r="F11" s="65">
        <f>SUM(F7:F10)</f>
        <v>0</v>
      </c>
      <c r="G11" s="66"/>
    </row>
    <row r="12" spans="1:7" ht="7.8" customHeight="1">
      <c r="A12" s="60"/>
      <c r="B12" s="61"/>
      <c r="C12" s="62"/>
      <c r="D12" s="147"/>
      <c r="E12" s="64"/>
      <c r="F12" s="65"/>
      <c r="G12" s="66"/>
    </row>
    <row r="13" spans="1:7" s="154" customFormat="1">
      <c r="A13" s="68" t="s">
        <v>31</v>
      </c>
      <c r="B13" s="69"/>
      <c r="C13" s="70"/>
      <c r="D13" s="149"/>
      <c r="E13" s="72"/>
      <c r="F13" s="73"/>
      <c r="G13" s="50"/>
    </row>
    <row r="14" spans="1:7" s="153" customFormat="1">
      <c r="A14" s="45"/>
      <c r="B14" s="46"/>
      <c r="C14" s="47"/>
      <c r="D14" s="145"/>
      <c r="E14" s="48"/>
      <c r="F14" s="49">
        <f>D14*E14</f>
        <v>0</v>
      </c>
      <c r="G14" s="50"/>
    </row>
    <row r="15" spans="1:7" s="154" customFormat="1">
      <c r="A15" s="83"/>
      <c r="B15" s="84"/>
      <c r="C15" s="85"/>
      <c r="D15" s="143"/>
      <c r="E15" s="86"/>
      <c r="F15" s="87"/>
      <c r="G15" s="50"/>
    </row>
    <row r="16" spans="1:7" s="154" customFormat="1">
      <c r="A16" s="88"/>
      <c r="B16" s="89"/>
      <c r="C16" s="90"/>
      <c r="D16" s="143"/>
      <c r="E16" s="91" t="s">
        <v>20</v>
      </c>
      <c r="F16" s="87">
        <f>SUM(F14:F15)</f>
        <v>0</v>
      </c>
      <c r="G16" s="50"/>
    </row>
    <row r="17" spans="1:7" s="154" customFormat="1" ht="7.8" customHeight="1">
      <c r="A17" s="88"/>
      <c r="B17" s="89"/>
      <c r="C17" s="90"/>
      <c r="D17" s="143"/>
      <c r="E17" s="86"/>
      <c r="F17" s="87"/>
      <c r="G17" s="50"/>
    </row>
    <row r="18" spans="1:7" s="155" customFormat="1">
      <c r="A18" s="24" t="s">
        <v>32</v>
      </c>
      <c r="B18" s="92"/>
      <c r="C18" s="93"/>
      <c r="D18" s="150"/>
      <c r="E18" s="95"/>
      <c r="F18" s="96"/>
      <c r="G18" s="97"/>
    </row>
    <row r="19" spans="1:7" s="140" customFormat="1">
      <c r="A19" s="45" t="s">
        <v>46</v>
      </c>
      <c r="B19" s="51" t="s">
        <v>134</v>
      </c>
      <c r="C19" s="47" t="s">
        <v>135</v>
      </c>
      <c r="D19" s="144">
        <v>1</v>
      </c>
      <c r="E19" s="98">
        <v>0</v>
      </c>
      <c r="F19" s="99">
        <f t="shared" ref="F19:F21" si="2">D19*E19</f>
        <v>0</v>
      </c>
      <c r="G19" s="66"/>
    </row>
    <row r="20" spans="1:7" s="140" customFormat="1">
      <c r="A20" s="45" t="s">
        <v>46</v>
      </c>
      <c r="B20" s="46" t="s">
        <v>136</v>
      </c>
      <c r="C20" s="47" t="s">
        <v>137</v>
      </c>
      <c r="D20" s="144">
        <v>1</v>
      </c>
      <c r="E20" s="98">
        <v>0</v>
      </c>
      <c r="F20" s="99">
        <f t="shared" ref="F20" si="3">D20*E20</f>
        <v>0</v>
      </c>
      <c r="G20" s="66"/>
    </row>
    <row r="21" spans="1:7" s="140" customFormat="1">
      <c r="A21" s="45" t="s">
        <v>46</v>
      </c>
      <c r="B21" s="51" t="s">
        <v>133</v>
      </c>
      <c r="C21" s="47" t="s">
        <v>109</v>
      </c>
      <c r="D21" s="144">
        <v>1</v>
      </c>
      <c r="E21" s="98">
        <v>0</v>
      </c>
      <c r="F21" s="99">
        <f t="shared" si="2"/>
        <v>0</v>
      </c>
      <c r="G21" s="66"/>
    </row>
    <row r="22" spans="1:7" s="155" customFormat="1">
      <c r="A22" s="74"/>
      <c r="B22" s="75"/>
      <c r="C22" s="47"/>
      <c r="D22" s="141"/>
      <c r="E22" s="76"/>
      <c r="F22" s="100"/>
      <c r="G22" s="97"/>
    </row>
    <row r="23" spans="1:7" s="155" customFormat="1">
      <c r="A23" s="74"/>
      <c r="B23" s="75"/>
      <c r="C23" s="47"/>
      <c r="D23" s="141"/>
      <c r="E23" s="101" t="s">
        <v>20</v>
      </c>
      <c r="F23" s="100">
        <f>SUM(F19:F22)</f>
        <v>0</v>
      </c>
      <c r="G23" s="97"/>
    </row>
    <row r="24" spans="1:7" s="155" customFormat="1" ht="8.4" customHeight="1">
      <c r="A24" s="74"/>
      <c r="B24" s="75"/>
      <c r="C24" s="47"/>
      <c r="D24" s="141"/>
      <c r="E24" s="76"/>
      <c r="F24" s="100"/>
      <c r="G24" s="97"/>
    </row>
    <row r="25" spans="1:7">
      <c r="A25" s="38" t="s">
        <v>7</v>
      </c>
      <c r="B25" s="39"/>
      <c r="C25" s="102"/>
      <c r="D25" s="151"/>
      <c r="E25" s="103"/>
      <c r="F25" s="104"/>
      <c r="G25" s="105"/>
    </row>
    <row r="26" spans="1:7" s="140" customFormat="1">
      <c r="A26" s="45" t="s">
        <v>44</v>
      </c>
      <c r="B26" s="51" t="s">
        <v>143</v>
      </c>
      <c r="C26" s="47" t="s">
        <v>77</v>
      </c>
      <c r="D26" s="144">
        <v>1</v>
      </c>
      <c r="E26" s="98">
        <v>0</v>
      </c>
      <c r="F26" s="99">
        <f t="shared" ref="F26" si="4">D26*E26</f>
        <v>0</v>
      </c>
      <c r="G26" s="66"/>
    </row>
    <row r="27" spans="1:7" s="155" customFormat="1" ht="39.6">
      <c r="A27" s="217" t="s">
        <v>38</v>
      </c>
      <c r="B27" s="110" t="s">
        <v>39</v>
      </c>
      <c r="C27" s="111" t="s">
        <v>40</v>
      </c>
      <c r="D27" s="146">
        <v>1</v>
      </c>
      <c r="E27" s="76">
        <v>0</v>
      </c>
      <c r="F27" s="100">
        <f t="shared" ref="F27:F29" si="5">D27*E27</f>
        <v>0</v>
      </c>
      <c r="G27" s="97"/>
    </row>
    <row r="28" spans="1:7" s="155" customFormat="1" ht="26.4">
      <c r="A28" s="217" t="s">
        <v>38</v>
      </c>
      <c r="B28" s="110" t="s">
        <v>39</v>
      </c>
      <c r="C28" s="111" t="s">
        <v>41</v>
      </c>
      <c r="D28" s="141">
        <v>1</v>
      </c>
      <c r="E28" s="76">
        <v>0</v>
      </c>
      <c r="F28" s="100">
        <f>D28*E28</f>
        <v>0</v>
      </c>
      <c r="G28" s="97"/>
    </row>
    <row r="29" spans="1:7" s="155" customFormat="1" ht="52.8">
      <c r="A29" s="217" t="s">
        <v>38</v>
      </c>
      <c r="B29" s="110" t="s">
        <v>39</v>
      </c>
      <c r="C29" s="111" t="s">
        <v>42</v>
      </c>
      <c r="D29" s="141">
        <v>1</v>
      </c>
      <c r="E29" s="76">
        <v>0</v>
      </c>
      <c r="F29" s="100">
        <f t="shared" si="5"/>
        <v>0</v>
      </c>
      <c r="G29" s="97"/>
    </row>
    <row r="30" spans="1:7">
      <c r="A30" s="60"/>
      <c r="B30" s="61"/>
      <c r="C30" s="62"/>
      <c r="D30" s="147"/>
      <c r="E30" s="64"/>
      <c r="F30" s="65"/>
      <c r="G30" s="66"/>
    </row>
    <row r="31" spans="1:7">
      <c r="A31" s="60"/>
      <c r="B31" s="61"/>
      <c r="C31" s="62"/>
      <c r="D31" s="147"/>
      <c r="E31" s="67" t="s">
        <v>20</v>
      </c>
      <c r="F31" s="65">
        <f>SUM(F26:F30)</f>
        <v>0</v>
      </c>
      <c r="G31" s="66"/>
    </row>
    <row r="32" spans="1:7">
      <c r="A32" s="60"/>
      <c r="B32" s="61"/>
      <c r="C32" s="62"/>
      <c r="D32" s="147"/>
      <c r="E32" s="64"/>
      <c r="F32" s="65"/>
      <c r="G32" s="66"/>
    </row>
    <row r="33" spans="1:7">
      <c r="A33" s="38" t="s">
        <v>22</v>
      </c>
      <c r="B33" s="39"/>
      <c r="C33" s="102"/>
      <c r="D33" s="103"/>
      <c r="E33" s="103"/>
      <c r="F33" s="104"/>
      <c r="G33" s="105"/>
    </row>
    <row r="34" spans="1:7">
      <c r="A34" s="60"/>
      <c r="B34" s="61"/>
      <c r="C34" s="62"/>
      <c r="D34" s="63"/>
      <c r="E34" s="67" t="s">
        <v>21</v>
      </c>
      <c r="F34" s="65">
        <f>SUM(F11,F16,F23,F31)</f>
        <v>0</v>
      </c>
      <c r="G34" s="66"/>
    </row>
    <row r="35" spans="1:7" ht="7.2" customHeight="1">
      <c r="A35" s="112"/>
      <c r="B35" s="113"/>
      <c r="C35" s="62"/>
      <c r="D35" s="63"/>
      <c r="E35" s="64"/>
      <c r="F35" s="65"/>
      <c r="G35" s="66"/>
    </row>
    <row r="36" spans="1:7">
      <c r="A36" s="38" t="s">
        <v>8</v>
      </c>
      <c r="B36" s="39"/>
      <c r="C36" s="102"/>
      <c r="D36" s="114" t="s">
        <v>17</v>
      </c>
      <c r="E36" s="103" t="s">
        <v>18</v>
      </c>
      <c r="F36" s="104"/>
      <c r="G36" s="105"/>
    </row>
    <row r="37" spans="1:7">
      <c r="A37" s="112"/>
      <c r="B37" s="113" t="s">
        <v>9</v>
      </c>
      <c r="C37" s="62"/>
      <c r="D37" s="63">
        <v>0</v>
      </c>
      <c r="E37" s="76">
        <v>0</v>
      </c>
      <c r="F37" s="65">
        <f>D37*E37</f>
        <v>0</v>
      </c>
      <c r="G37" s="66"/>
    </row>
    <row r="38" spans="1:7">
      <c r="A38" s="112"/>
      <c r="B38" s="113" t="s">
        <v>10</v>
      </c>
      <c r="C38" s="62"/>
      <c r="D38" s="63">
        <v>0</v>
      </c>
      <c r="E38" s="76">
        <v>0</v>
      </c>
      <c r="F38" s="65">
        <f t="shared" ref="F38:F44" si="6">D38*E38</f>
        <v>0</v>
      </c>
      <c r="G38" s="66"/>
    </row>
    <row r="39" spans="1:7">
      <c r="A39" s="112"/>
      <c r="B39" s="113" t="s">
        <v>11</v>
      </c>
      <c r="C39" s="62"/>
      <c r="D39" s="63">
        <v>0</v>
      </c>
      <c r="E39" s="76">
        <v>0</v>
      </c>
      <c r="F39" s="65">
        <f t="shared" si="6"/>
        <v>0</v>
      </c>
      <c r="G39" s="66"/>
    </row>
    <row r="40" spans="1:7">
      <c r="A40" s="112"/>
      <c r="B40" s="113" t="s">
        <v>12</v>
      </c>
      <c r="C40" s="62"/>
      <c r="D40" s="63">
        <v>0</v>
      </c>
      <c r="E40" s="76">
        <v>0</v>
      </c>
      <c r="F40" s="65">
        <f t="shared" si="6"/>
        <v>0</v>
      </c>
      <c r="G40" s="66"/>
    </row>
    <row r="41" spans="1:7">
      <c r="A41" s="112"/>
      <c r="B41" s="113" t="s">
        <v>13</v>
      </c>
      <c r="C41" s="62"/>
      <c r="D41" s="63">
        <v>0</v>
      </c>
      <c r="E41" s="76">
        <v>0</v>
      </c>
      <c r="F41" s="65">
        <f t="shared" si="6"/>
        <v>0</v>
      </c>
      <c r="G41" s="66"/>
    </row>
    <row r="42" spans="1:7">
      <c r="A42" s="112"/>
      <c r="B42" s="113" t="s">
        <v>14</v>
      </c>
      <c r="C42" s="62"/>
      <c r="D42" s="63">
        <v>0</v>
      </c>
      <c r="E42" s="76">
        <v>0</v>
      </c>
      <c r="F42" s="65">
        <f t="shared" si="6"/>
        <v>0</v>
      </c>
      <c r="G42" s="66"/>
    </row>
    <row r="43" spans="1:7" s="136" customFormat="1">
      <c r="A43" s="112"/>
      <c r="B43" s="113" t="s">
        <v>15</v>
      </c>
      <c r="C43" s="62" t="s">
        <v>16</v>
      </c>
      <c r="D43" s="63">
        <v>0</v>
      </c>
      <c r="E43" s="64"/>
      <c r="F43" s="65">
        <f t="shared" si="6"/>
        <v>0</v>
      </c>
      <c r="G43" s="66"/>
    </row>
    <row r="44" spans="1:7" s="136" customFormat="1">
      <c r="A44" s="115"/>
      <c r="B44" s="116" t="s">
        <v>15</v>
      </c>
      <c r="C44" s="117" t="s">
        <v>16</v>
      </c>
      <c r="D44" s="118">
        <v>0</v>
      </c>
      <c r="E44" s="119"/>
      <c r="F44" s="156">
        <f t="shared" si="6"/>
        <v>0</v>
      </c>
      <c r="G44" s="66"/>
    </row>
    <row r="45" spans="1:7" ht="7.8" customHeight="1">
      <c r="A45" s="120"/>
      <c r="B45" s="121"/>
      <c r="C45" s="122"/>
      <c r="D45" s="123"/>
      <c r="E45" s="124"/>
      <c r="F45" s="125"/>
      <c r="G45" s="66"/>
    </row>
    <row r="46" spans="1:7">
      <c r="A46" s="38" t="s">
        <v>19</v>
      </c>
      <c r="B46" s="39"/>
      <c r="C46" s="102"/>
      <c r="D46" s="103"/>
      <c r="E46" s="103"/>
      <c r="F46" s="104"/>
      <c r="G46" s="105"/>
    </row>
    <row r="47" spans="1:7">
      <c r="A47" s="112"/>
      <c r="B47" s="113" t="s">
        <v>19</v>
      </c>
      <c r="C47" s="62"/>
      <c r="D47" s="63"/>
      <c r="E47" s="64"/>
      <c r="F47" s="65">
        <v>0</v>
      </c>
      <c r="G47" s="66"/>
    </row>
    <row r="48" spans="1:7">
      <c r="A48" s="120"/>
      <c r="B48" s="121"/>
      <c r="C48" s="122"/>
      <c r="D48" s="123"/>
      <c r="E48" s="124"/>
      <c r="F48" s="125"/>
      <c r="G48" s="66"/>
    </row>
    <row r="49" spans="1:7">
      <c r="A49" s="38" t="s">
        <v>25</v>
      </c>
      <c r="B49" s="39"/>
      <c r="C49" s="102"/>
      <c r="D49" s="103"/>
      <c r="E49" s="103"/>
      <c r="F49" s="104"/>
      <c r="G49" s="105"/>
    </row>
    <row r="50" spans="1:7">
      <c r="A50" s="112"/>
      <c r="B50" s="113" t="s">
        <v>26</v>
      </c>
      <c r="C50" s="62"/>
      <c r="D50" s="63"/>
      <c r="E50" s="64"/>
      <c r="F50" s="100">
        <v>0</v>
      </c>
      <c r="G50" s="97"/>
    </row>
    <row r="51" spans="1:7">
      <c r="A51" s="112"/>
      <c r="B51" s="113" t="s">
        <v>27</v>
      </c>
      <c r="C51" s="62"/>
      <c r="D51" s="63"/>
      <c r="E51" s="64"/>
      <c r="F51" s="100">
        <v>0</v>
      </c>
      <c r="G51" s="97"/>
    </row>
    <row r="52" spans="1:7">
      <c r="A52" s="112"/>
      <c r="B52" s="113" t="s">
        <v>28</v>
      </c>
      <c r="C52" s="62"/>
      <c r="D52" s="63"/>
      <c r="E52" s="64"/>
      <c r="F52" s="100">
        <v>0</v>
      </c>
      <c r="G52" s="97"/>
    </row>
    <row r="53" spans="1:7" ht="8.4" customHeight="1">
      <c r="A53" s="120"/>
      <c r="B53" s="121"/>
      <c r="C53" s="122"/>
      <c r="D53" s="123"/>
      <c r="E53" s="124"/>
      <c r="F53" s="125"/>
      <c r="G53" s="66"/>
    </row>
    <row r="54" spans="1:7">
      <c r="A54" s="38" t="s">
        <v>23</v>
      </c>
      <c r="B54" s="39"/>
      <c r="C54" s="102"/>
      <c r="D54" s="103"/>
      <c r="E54" s="103"/>
      <c r="F54" s="104"/>
      <c r="G54" s="105"/>
    </row>
    <row r="55" spans="1:7" ht="13.8" thickBot="1">
      <c r="A55" s="126"/>
      <c r="B55" s="127"/>
      <c r="C55" s="128"/>
      <c r="D55" s="129"/>
      <c r="E55" s="295" t="s">
        <v>24</v>
      </c>
      <c r="F55" s="130">
        <f>SUM(F34,F37:F44,F47,F50:F52)</f>
        <v>0</v>
      </c>
      <c r="G55" s="66"/>
    </row>
    <row r="56" spans="1:7" s="26" customFormat="1" ht="14.4">
      <c r="B56" s="136"/>
      <c r="C56" s="137"/>
      <c r="D56" s="136"/>
      <c r="E56" s="136"/>
      <c r="F56" s="136"/>
      <c r="G56" s="138"/>
    </row>
    <row r="57" spans="1:7">
      <c r="A57" s="23" t="s">
        <v>329</v>
      </c>
      <c r="E57" s="134"/>
      <c r="F57" s="134"/>
      <c r="G57" s="135"/>
    </row>
    <row r="58" spans="1:7" s="136" customFormat="1" ht="18" customHeight="1">
      <c r="C58" s="137"/>
      <c r="G58" s="138"/>
    </row>
    <row r="59" spans="1:7">
      <c r="A59" s="136"/>
      <c r="B59" s="136"/>
      <c r="C59" s="137"/>
      <c r="D59" s="139"/>
      <c r="E59" s="136"/>
      <c r="F59" s="136"/>
      <c r="G59" s="138"/>
    </row>
    <row r="60" spans="1:7" s="136" customFormat="1">
      <c r="C60" s="137"/>
      <c r="D60" s="139"/>
      <c r="G60" s="138"/>
    </row>
  </sheetData>
  <sheetProtection algorithmName="SHA-512" hashValue="lERsiQxGkQB0nFzTYrOtjkd2rZIipcIkTBpkrMddQ6jjatuy901/9KOdE9WvgCeCPr+PjyXqWlMZN4BI0WjBVg==" saltValue="ENRsHEqMkFNeWdhb32XP7w==" spinCount="100000" sheet="1" objects="1" scenarios="1"/>
  <mergeCells count="4">
    <mergeCell ref="A1:F1"/>
    <mergeCell ref="A2:F2"/>
    <mergeCell ref="A4:D4"/>
    <mergeCell ref="E4:F4"/>
  </mergeCells>
  <printOptions horizontalCentered="1"/>
  <pageMargins left="0.25" right="0.25" top="0.75" bottom="0.75" header="0.3" footer="0.3"/>
  <pageSetup scale="82" fitToHeight="0" orientation="portrait" r:id="rId1"/>
  <headerFooter>
    <oddHeader>&amp;C&amp;"-,Bold"&amp;14&amp;KFF0000Attachment C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02632156501942991377E21A5A43E4" ma:contentTypeVersion="11" ma:contentTypeDescription="Create a new document." ma:contentTypeScope="" ma:versionID="edfcb19824a7d327a6c25ecad86d6c7c">
  <xsd:schema xmlns:xsd="http://www.w3.org/2001/XMLSchema" xmlns:xs="http://www.w3.org/2001/XMLSchema" xmlns:p="http://schemas.microsoft.com/office/2006/metadata/properties" xmlns:ns2="f137b6ac-b3d0-4c10-8b21-e0c7d776eaa7" xmlns:ns3="e0ae9c42-4706-4f9f-82c4-a2d6b5e763a6" targetNamespace="http://schemas.microsoft.com/office/2006/metadata/properties" ma:root="true" ma:fieldsID="9a1873518582aae42833743769df8074" ns2:_="" ns3:_="">
    <xsd:import namespace="f137b6ac-b3d0-4c10-8b21-e0c7d776eaa7"/>
    <xsd:import namespace="e0ae9c42-4706-4f9f-82c4-a2d6b5e763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7b6ac-b3d0-4c10-8b21-e0c7d776e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e9c42-4706-4f9f-82c4-a2d6b5e763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D0FBDF-3DE4-4AA7-9D6E-8E42C99BE7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E6499C-5949-4E27-8F71-471FC02DFC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26B8B5-943B-4EEC-9C19-090DC3319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7b6ac-b3d0-4c10-8b21-e0c7d776eaa7"/>
    <ds:schemaRef ds:uri="e0ae9c42-4706-4f9f-82c4-a2d6b5e76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29</vt:i4>
      </vt:variant>
    </vt:vector>
  </HeadingPairs>
  <TitlesOfParts>
    <vt:vector size="47" baseType="lpstr">
      <vt:lpstr>Summary</vt:lpstr>
      <vt:lpstr>Small Classroom A134</vt:lpstr>
      <vt:lpstr>Small Classroom B106</vt:lpstr>
      <vt:lpstr>Small Classroom B116</vt:lpstr>
      <vt:lpstr>Small Classroom B119</vt:lpstr>
      <vt:lpstr>Large Classroom B100</vt:lpstr>
      <vt:lpstr>Large Classroom B102</vt:lpstr>
      <vt:lpstr>Lobby</vt:lpstr>
      <vt:lpstr>Reception</vt:lpstr>
      <vt:lpstr>Offices, Learn. Res.</vt:lpstr>
      <vt:lpstr>Weight Room</vt:lpstr>
      <vt:lpstr>Conference Room</vt:lpstr>
      <vt:lpstr>Divisible Room</vt:lpstr>
      <vt:lpstr>Simulation Lab</vt:lpstr>
      <vt:lpstr>MPR</vt:lpstr>
      <vt:lpstr>Shared Equipment</vt:lpstr>
      <vt:lpstr>Displays - MPR Video Wall</vt:lpstr>
      <vt:lpstr>AV Network Worksheet</vt:lpstr>
      <vt:lpstr>'AV Network Worksheet'!Print_Area</vt:lpstr>
      <vt:lpstr>'Conference Room'!Print_Area</vt:lpstr>
      <vt:lpstr>'Displays - MPR Video Wall'!Print_Area</vt:lpstr>
      <vt:lpstr>'Divisible Room'!Print_Area</vt:lpstr>
      <vt:lpstr>'Large Classroom B100'!Print_Area</vt:lpstr>
      <vt:lpstr>'Large Classroom B102'!Print_Area</vt:lpstr>
      <vt:lpstr>Lobby!Print_Area</vt:lpstr>
      <vt:lpstr>MPR!Print_Area</vt:lpstr>
      <vt:lpstr>'Offices, Learn. Res.'!Print_Area</vt:lpstr>
      <vt:lpstr>Reception!Print_Area</vt:lpstr>
      <vt:lpstr>'Shared Equipment'!Print_Area</vt:lpstr>
      <vt:lpstr>'Simulation Lab'!Print_Area</vt:lpstr>
      <vt:lpstr>'Small Classroom A134'!Print_Area</vt:lpstr>
      <vt:lpstr>'Small Classroom B106'!Print_Area</vt:lpstr>
      <vt:lpstr>'Small Classroom B116'!Print_Area</vt:lpstr>
      <vt:lpstr>'Small Classroom B119'!Print_Area</vt:lpstr>
      <vt:lpstr>Summary!Print_Area</vt:lpstr>
      <vt:lpstr>'Weight Room'!Print_Area</vt:lpstr>
      <vt:lpstr>'Conference Room'!Print_Titles</vt:lpstr>
      <vt:lpstr>'Displays - MPR Video Wall'!Print_Titles</vt:lpstr>
      <vt:lpstr>'Divisible Room'!Print_Titles</vt:lpstr>
      <vt:lpstr>Lobby!Print_Titles</vt:lpstr>
      <vt:lpstr>MPR!Print_Titles</vt:lpstr>
      <vt:lpstr>'Offices, Learn. Res.'!Print_Titles</vt:lpstr>
      <vt:lpstr>Reception!Print_Titles</vt:lpstr>
      <vt:lpstr>'Shared Equipment'!Print_Titles</vt:lpstr>
      <vt:lpstr>'Simulation Lab'!Print_Titles</vt:lpstr>
      <vt:lpstr>Summary!Print_Titles</vt:lpstr>
      <vt:lpstr>'Weight Room'!Print_Titles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Thompson, Janie</cp:lastModifiedBy>
  <cp:lastPrinted>2021-05-28T16:18:11Z</cp:lastPrinted>
  <dcterms:created xsi:type="dcterms:W3CDTF">2017-07-24T11:27:28Z</dcterms:created>
  <dcterms:modified xsi:type="dcterms:W3CDTF">2021-05-28T19:39:41Z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0x010100AB02632156501942991377E21A5A43E4</vt:lpwstr>
  </property>
</Properties>
</file>